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Łukasz Zachulski\Downloads\"/>
    </mc:Choice>
  </mc:AlternateContent>
  <xr:revisionPtr revIDLastSave="0" documentId="13_ncr:1_{C88E8A6A-4F7B-4A62-A4A3-D5F213DE31A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rkusz2" sheetId="2" r:id="rId1"/>
    <sheet name="Arkusz3" sheetId="3" r:id="rId2"/>
    <sheet name="Arkusz1" sheetId="1" r:id="rId3"/>
  </sheets>
  <definedNames>
    <definedName name="_xlnm._FilterDatabase" localSheetId="2" hidden="1">Arkusz1!$A$4:$U$89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90" i="1" l="1"/>
  <c r="R90" i="1" l="1"/>
  <c r="Q90" i="1" l="1"/>
  <c r="U86" i="1" l="1"/>
  <c r="T86" i="1" s="1"/>
  <c r="U89" i="1" l="1"/>
  <c r="T89" i="1" s="1"/>
  <c r="Y2" i="3"/>
  <c r="U2" i="3"/>
  <c r="T2" i="3"/>
  <c r="Y1" i="3"/>
  <c r="U1" i="3"/>
  <c r="T1" i="3"/>
  <c r="U38" i="1" l="1"/>
  <c r="T38" i="1" s="1"/>
  <c r="U39" i="1"/>
  <c r="T39" i="1" s="1"/>
  <c r="U11" i="1"/>
  <c r="T11" i="1" s="1"/>
  <c r="U12" i="1"/>
  <c r="T12" i="1" s="1"/>
  <c r="U46" i="1"/>
  <c r="T46" i="1" s="1"/>
  <c r="U64" i="1"/>
  <c r="T64" i="1" s="1"/>
  <c r="U65" i="1"/>
  <c r="T65" i="1" s="1"/>
  <c r="U66" i="1"/>
  <c r="T66" i="1" s="1"/>
  <c r="U67" i="1"/>
  <c r="T67" i="1" s="1"/>
  <c r="U68" i="1"/>
  <c r="T68" i="1" s="1"/>
  <c r="U69" i="1"/>
  <c r="T69" i="1" s="1"/>
  <c r="U70" i="1"/>
  <c r="T70" i="1" s="1"/>
  <c r="U71" i="1"/>
  <c r="T71" i="1" s="1"/>
  <c r="U72" i="1"/>
  <c r="T72" i="1" s="1"/>
  <c r="U73" i="1"/>
  <c r="T73" i="1" s="1"/>
  <c r="U74" i="1"/>
  <c r="T74" i="1" s="1"/>
  <c r="U75" i="1"/>
  <c r="T75" i="1" s="1"/>
  <c r="U76" i="1"/>
  <c r="T76" i="1" s="1"/>
  <c r="U77" i="1"/>
  <c r="T77" i="1" s="1"/>
  <c r="U78" i="1"/>
  <c r="T78" i="1" s="1"/>
  <c r="U79" i="1"/>
  <c r="T79" i="1" s="1"/>
  <c r="U80" i="1"/>
  <c r="T80" i="1" s="1"/>
  <c r="U81" i="1"/>
  <c r="T81" i="1" s="1"/>
  <c r="U82" i="1"/>
  <c r="T82" i="1" s="1"/>
  <c r="U83" i="1"/>
  <c r="T83" i="1" s="1"/>
  <c r="U84" i="1"/>
  <c r="T84" i="1" s="1"/>
  <c r="U85" i="1"/>
  <c r="T85" i="1" s="1"/>
  <c r="U87" i="1"/>
  <c r="T87" i="1" s="1"/>
  <c r="U88" i="1"/>
  <c r="T88" i="1" s="1"/>
  <c r="U28" i="1"/>
  <c r="T28" i="1" s="1"/>
  <c r="U29" i="1"/>
  <c r="T29" i="1" s="1"/>
  <c r="U32" i="1"/>
  <c r="T32" i="1" s="1"/>
  <c r="U51" i="1"/>
  <c r="T51" i="1" s="1"/>
  <c r="U52" i="1"/>
  <c r="T52" i="1" s="1"/>
  <c r="U53" i="1"/>
  <c r="T53" i="1" s="1"/>
  <c r="U54" i="1"/>
  <c r="T54" i="1" s="1"/>
  <c r="U55" i="1"/>
  <c r="T55" i="1" s="1"/>
  <c r="U56" i="1"/>
  <c r="T56" i="1" s="1"/>
  <c r="U57" i="1"/>
  <c r="T57" i="1" s="1"/>
  <c r="U58" i="1"/>
  <c r="T58" i="1" s="1"/>
  <c r="U59" i="1"/>
  <c r="T59" i="1" s="1"/>
  <c r="U60" i="1"/>
  <c r="T60" i="1" s="1"/>
  <c r="U61" i="1"/>
  <c r="T61" i="1" s="1"/>
  <c r="U62" i="1"/>
  <c r="T62" i="1" s="1"/>
  <c r="U63" i="1"/>
  <c r="T63" i="1" s="1"/>
  <c r="U30" i="1"/>
  <c r="T30" i="1" s="1"/>
  <c r="U31" i="1"/>
  <c r="T31" i="1" s="1"/>
  <c r="U13" i="1" l="1"/>
  <c r="T13" i="1" s="1"/>
  <c r="U7" i="1" l="1"/>
  <c r="T7" i="1" s="1"/>
  <c r="U37" i="1"/>
  <c r="T37" i="1" s="1"/>
  <c r="U21" i="1"/>
  <c r="T21" i="1" s="1"/>
  <c r="U22" i="1"/>
  <c r="T22" i="1" s="1"/>
  <c r="U23" i="1"/>
  <c r="T23" i="1" s="1"/>
  <c r="U24" i="1"/>
  <c r="T24" i="1" s="1"/>
  <c r="U8" i="1"/>
  <c r="T8" i="1" s="1"/>
  <c r="U6" i="1"/>
  <c r="T6" i="1" s="1"/>
  <c r="U14" i="1"/>
  <c r="T14" i="1" s="1"/>
  <c r="U15" i="1"/>
  <c r="T15" i="1" s="1"/>
  <c r="U16" i="1"/>
  <c r="T16" i="1" s="1"/>
  <c r="U17" i="1"/>
  <c r="T17" i="1" s="1"/>
  <c r="U50" i="1"/>
  <c r="T50" i="1" s="1"/>
  <c r="U48" i="1"/>
  <c r="T48" i="1" s="1"/>
  <c r="U49" i="1"/>
  <c r="T49" i="1" s="1"/>
  <c r="U5" i="1"/>
  <c r="T5" i="1" s="1"/>
  <c r="U26" i="1"/>
  <c r="T26" i="1" s="1"/>
  <c r="U27" i="1"/>
  <c r="T27" i="1" s="1"/>
  <c r="U10" i="1"/>
  <c r="T10" i="1" s="1"/>
  <c r="U36" i="1"/>
  <c r="T36" i="1" s="1"/>
  <c r="U33" i="1"/>
  <c r="T33" i="1" s="1"/>
  <c r="U34" i="1"/>
  <c r="T34" i="1" s="1"/>
  <c r="U35" i="1"/>
  <c r="T35" i="1" s="1"/>
  <c r="U47" i="1"/>
  <c r="T47" i="1" s="1"/>
  <c r="U18" i="1"/>
  <c r="T18" i="1" s="1"/>
  <c r="U19" i="1"/>
  <c r="T19" i="1" s="1"/>
  <c r="U25" i="1"/>
  <c r="T25" i="1" s="1"/>
  <c r="U9" i="1"/>
  <c r="T9" i="1" s="1"/>
  <c r="U40" i="1"/>
  <c r="T40" i="1" s="1"/>
  <c r="U41" i="1"/>
  <c r="T41" i="1" s="1"/>
  <c r="U42" i="1"/>
  <c r="T42" i="1" s="1"/>
  <c r="U43" i="1"/>
  <c r="T43" i="1" s="1"/>
  <c r="U44" i="1"/>
  <c r="T44" i="1" s="1"/>
  <c r="U45" i="1"/>
  <c r="T45" i="1" s="1"/>
  <c r="U20" i="1"/>
  <c r="T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O4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Telefon do osoby bezpośrednio odpowiedzialnej za realizację zadania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4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E-mail do osoby bezpośrednio odpowiedzialnej za realizację zadania lub aktywny adres e-mail szkoły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<sst xmlns="http://schemas.openxmlformats.org/spreadsheetml/2006/main" count="1009" uniqueCount="503">
  <si>
    <t>L.p.</t>
  </si>
  <si>
    <t xml:space="preserve">Organ prowadzący </t>
  </si>
  <si>
    <t>Miejscowość</t>
  </si>
  <si>
    <t>Ulica</t>
  </si>
  <si>
    <t>Nr budynku</t>
  </si>
  <si>
    <t>Kod pocztowy</t>
  </si>
  <si>
    <t>Poczta</t>
  </si>
  <si>
    <t>Telefon kontaktowy</t>
  </si>
  <si>
    <t>e-mail</t>
  </si>
  <si>
    <t>Publiczność</t>
  </si>
  <si>
    <t>TAK</t>
  </si>
  <si>
    <t>NIE</t>
  </si>
  <si>
    <t>Udział wkładu własnego w kosztach zadania w %</t>
  </si>
  <si>
    <t>Nazwa szkoły</t>
  </si>
  <si>
    <t>Numer RSPO szkoły</t>
  </si>
  <si>
    <t xml:space="preserve"> indywidualny wskaźnik zamożności  jednostki samorządu terytorialnego (na terenie którego położona jest szkoła) którym mowa w art. 24 ust. 3 ustawy zo dochodach jednostek samorządu terytorialnego</t>
  </si>
  <si>
    <t>Gmina na terenie której położona jest szkoła</t>
  </si>
  <si>
    <t>Adres poczty elektronicznej organu (właściwy do kontaktu w ramach programu)</t>
  </si>
  <si>
    <t>Szkoła publiczna TAK/NIE (wybór z rozwijanej listy)</t>
  </si>
  <si>
    <t>Gmina Miasto Golub-Dobrzyń</t>
  </si>
  <si>
    <t>um@golub-dobrzyn.pl</t>
  </si>
  <si>
    <t>Golub-Dobrzyń</t>
  </si>
  <si>
    <t>Zamkowa</t>
  </si>
  <si>
    <t>87-400</t>
  </si>
  <si>
    <t>sp1golub@golub-dobrzyn.pl</t>
  </si>
  <si>
    <t>Szkoła Podstawowa nr 1 im. Konstytucji 3 Maja</t>
  </si>
  <si>
    <t>Gmina Tłuchowo</t>
  </si>
  <si>
    <t>ugtluchowo@tluchowo.pl</t>
  </si>
  <si>
    <t>Tłuchowo</t>
  </si>
  <si>
    <t>Publiczna Szkoła Podstawowa im. Bohaterów Westerplatte w Tłuchowie</t>
  </si>
  <si>
    <t>Szkolna</t>
  </si>
  <si>
    <t>87-605</t>
  </si>
  <si>
    <t>sekretariat@sptluchowo.szkolnastrona.pl</t>
  </si>
  <si>
    <t>brak</t>
  </si>
  <si>
    <t>Gmina Osie</t>
  </si>
  <si>
    <t>sekretariat@osie.pl</t>
  </si>
  <si>
    <t>Osie</t>
  </si>
  <si>
    <t>Szkoła Podstawowa w Osiu</t>
  </si>
  <si>
    <t>86-150</t>
  </si>
  <si>
    <t>sp@sposie.pl</t>
  </si>
  <si>
    <t>Gmina Golub-Dobrzyń</t>
  </si>
  <si>
    <t>edu@uggolub-dobrzyn.pl</t>
  </si>
  <si>
    <t>Szkoła Podstawowa we Wrockach im. Komisji Edukacji Narodowej</t>
  </si>
  <si>
    <t>Wrocki</t>
  </si>
  <si>
    <t>spwrocki@wp.pl</t>
  </si>
  <si>
    <t>Szkoła Podstawowa im. Tadeusza Kościuszki w Nowogrodzie</t>
  </si>
  <si>
    <t>Nowogród</t>
  </si>
  <si>
    <t>nowoszkol@zspnowogrod.edugle</t>
  </si>
  <si>
    <t>Szkoła Podstawowa im. Mikołaja Kopernika w Gałczewie</t>
  </si>
  <si>
    <t>Gałczewo</t>
  </si>
  <si>
    <t>spgalczewo@op.pl</t>
  </si>
  <si>
    <t>Szkoła Podstawowa im. Józefa Sołtykiewicza w Węgiersku</t>
  </si>
  <si>
    <t>Węgiersk</t>
  </si>
  <si>
    <t>sp.wegiersk@wp.pl</t>
  </si>
  <si>
    <t>Gmina Rypin</t>
  </si>
  <si>
    <t>sekretariat@rypin.pl</t>
  </si>
  <si>
    <t>54 280 97 00</t>
  </si>
  <si>
    <t>nie dotyczy</t>
  </si>
  <si>
    <t>87-500</t>
  </si>
  <si>
    <t>Rypin</t>
  </si>
  <si>
    <t>Szkoła Podstawowa w Sadłowie</t>
  </si>
  <si>
    <t>Sadłowo</t>
  </si>
  <si>
    <t>54 280 12 67</t>
  </si>
  <si>
    <t>spsadlowo@rypin.pl</t>
  </si>
  <si>
    <t>GMINA ŚWIEDZIEBNIA</t>
  </si>
  <si>
    <t>gzeas@swiedziebnia.pl</t>
  </si>
  <si>
    <t>Świedziebnia</t>
  </si>
  <si>
    <t>Szkoła Podstawowa w Janowie</t>
  </si>
  <si>
    <t>Tak</t>
  </si>
  <si>
    <t>Janowo</t>
  </si>
  <si>
    <t>145A</t>
  </si>
  <si>
    <t>878-335</t>
  </si>
  <si>
    <t>dyrektor@sp-janowo.edu.pl</t>
  </si>
  <si>
    <t>Gmina Baruchowo</t>
  </si>
  <si>
    <t>d.krzeminska@baruchowo.pl</t>
  </si>
  <si>
    <t>542845611 wew. 28</t>
  </si>
  <si>
    <t>Baruchowo</t>
  </si>
  <si>
    <t>Szkoła Podstawowa im. Marii Kretkowskiej w Baruchowie</t>
  </si>
  <si>
    <t>87-821</t>
  </si>
  <si>
    <t>sbaruchowo@op.pl</t>
  </si>
  <si>
    <t>Gmina Choceń</t>
  </si>
  <si>
    <t>ewelina.paszynska@chocen.pl</t>
  </si>
  <si>
    <t>54 284 66 17</t>
  </si>
  <si>
    <t>Choceń</t>
  </si>
  <si>
    <t>Szkoła Podstawowa im. Janusza Korczaka w Choceniu</t>
  </si>
  <si>
    <t>Sikorskiego</t>
  </si>
  <si>
    <t>87-850</t>
  </si>
  <si>
    <t>spchocen@op.pl</t>
  </si>
  <si>
    <t>Szkoła Podstawowa im. Ziemi Kujawskiej w Wilkowicach</t>
  </si>
  <si>
    <t>Wilkowice</t>
  </si>
  <si>
    <t>dyrektor@spwilkowice.org.pl</t>
  </si>
  <si>
    <t>Szkoła Podstawowa im. Anny Wajcowicz w Śmiłowicach</t>
  </si>
  <si>
    <t>Śmiłowice</t>
  </si>
  <si>
    <t>sp.smilowice.sekretariat@gmail.com</t>
  </si>
  <si>
    <t>Gmina Inowrocław</t>
  </si>
  <si>
    <t>oswiata.cuo@gminainowroclaw.eu</t>
  </si>
  <si>
    <t xml:space="preserve">Szkoła Podstawowa z Oddziałami Integracyjnymi im. Mikołaja Kopernika w Sławęcinku
</t>
  </si>
  <si>
    <t>Sławęcinek</t>
  </si>
  <si>
    <t>88-110</t>
  </si>
  <si>
    <t>szkola.slawecinek@gminainowroclaw.eu</t>
  </si>
  <si>
    <t>Gmina Sicienko</t>
  </si>
  <si>
    <t>gmina@sicienko.pl</t>
  </si>
  <si>
    <t>52-31-17-440</t>
  </si>
  <si>
    <t>Sicienko</t>
  </si>
  <si>
    <t>Szkoła Podstawowa im. Mikołaja Kopernika w Sicienku</t>
  </si>
  <si>
    <t>86-014</t>
  </si>
  <si>
    <t>52 58 70 569</t>
  </si>
  <si>
    <t>sp.sicienko@sicienko.pl</t>
  </si>
  <si>
    <t>52-32-27-440</t>
  </si>
  <si>
    <t>Szkoła Podstawowa im. Komisji Edukacji Narodowej w Strzelewie</t>
  </si>
  <si>
    <t>Strzelewo</t>
  </si>
  <si>
    <t>52 583 17 80</t>
  </si>
  <si>
    <t>sp.strzelewo@sicienko.pl</t>
  </si>
  <si>
    <t>GMINA SKRWILNO</t>
  </si>
  <si>
    <t>gmina@skrwilno.pl</t>
  </si>
  <si>
    <t>54 270 00 12</t>
  </si>
  <si>
    <t>SKRWILNO</t>
  </si>
  <si>
    <t>Szkoła Podstawowa im. Adama Mickiewicza w Skrwilnie</t>
  </si>
  <si>
    <t>BIEŻUŃSKA</t>
  </si>
  <si>
    <t>87-510</t>
  </si>
  <si>
    <t>54 270 00 86, 881 470 544</t>
  </si>
  <si>
    <t>sekretariat@spskrwilno.pl</t>
  </si>
  <si>
    <t>tak</t>
  </si>
  <si>
    <t>-</t>
  </si>
  <si>
    <t>Gmina Miejska Ciechocinek</t>
  </si>
  <si>
    <t>ratusz@ciechocinek.pl</t>
  </si>
  <si>
    <t>54 416 18 00</t>
  </si>
  <si>
    <t>Szkoła Podstawowa Nr 1 im. Marszałka Józefa Piłsudskiego</t>
  </si>
  <si>
    <t>Ciechocinek</t>
  </si>
  <si>
    <t>Mikołaja Kopernika</t>
  </si>
  <si>
    <t>87-720</t>
  </si>
  <si>
    <t>54 281 86 52</t>
  </si>
  <si>
    <t>oswiata@ciechocinek.pl</t>
  </si>
  <si>
    <t>54 418 18 00</t>
  </si>
  <si>
    <t>Szkoła Podstawowa Nr 3 im. Polskich Olimpijczyków w Ciechocinku</t>
  </si>
  <si>
    <t>Wojska Polskiego</t>
  </si>
  <si>
    <t>Gmina Lubraniec</t>
  </si>
  <si>
    <t>oswiata@lubraniec.pl</t>
  </si>
  <si>
    <t>Lubraniec</t>
  </si>
  <si>
    <t>Publiczna Szkoła Podstawowa w Kłobi</t>
  </si>
  <si>
    <t>Kłobia</t>
  </si>
  <si>
    <t>87-890</t>
  </si>
  <si>
    <t>sekretariat@spklobia.pl</t>
  </si>
  <si>
    <t>Brodnica</t>
  </si>
  <si>
    <t>87-300</t>
  </si>
  <si>
    <t>Chełmińska</t>
  </si>
  <si>
    <t>86-300</t>
  </si>
  <si>
    <t>Gmina Obrowo</t>
  </si>
  <si>
    <t>edukacja@obrowo.pl</t>
  </si>
  <si>
    <t>Obrowo</t>
  </si>
  <si>
    <t>Dobrzejewice</t>
  </si>
  <si>
    <t>87-123</t>
  </si>
  <si>
    <t>57 678 60 22</t>
  </si>
  <si>
    <t>Szkoła Podstawowa im. Mikołaja Kopernika w Łążynie II</t>
  </si>
  <si>
    <t>Łążyn</t>
  </si>
  <si>
    <t>sekretariat@splazyn2.eu</t>
  </si>
  <si>
    <t>Gmina Miasta Brodnicy</t>
  </si>
  <si>
    <t>umb@brodnica.pl</t>
  </si>
  <si>
    <t>Szkoła Podstawowa nr 3 im. Władysława Jagiełły w Brodnicy</t>
  </si>
  <si>
    <t>Wiejska</t>
  </si>
  <si>
    <t>sekretarz@sp3brodnica.pl</t>
  </si>
  <si>
    <t>Szkoła Podstawowa nr 4 z Oddziałami Integracyjnymi im. 700-lecia Brodnicy w Brodnicy</t>
  </si>
  <si>
    <t>Nowa</t>
  </si>
  <si>
    <t>sekretariat@zsp3.brodnica.pl</t>
  </si>
  <si>
    <t>Szkoła Podstawowa nr 7 w Brodnicy</t>
  </si>
  <si>
    <t>Matejki</t>
  </si>
  <si>
    <t>sekretariat@zs1brodnica.pl</t>
  </si>
  <si>
    <t>Koronowska</t>
  </si>
  <si>
    <t>Gmina Lubicz</t>
  </si>
  <si>
    <t>oswiata@lubicz.pl</t>
  </si>
  <si>
    <t>Lubicz</t>
  </si>
  <si>
    <t>Szkoła Podstawowa im. Tadeusza Kościuszki w Lubiczu Górnym</t>
  </si>
  <si>
    <t>Lubicz Górny</t>
  </si>
  <si>
    <t>Piaskowa</t>
  </si>
  <si>
    <t>87-162</t>
  </si>
  <si>
    <t>sekretariat@splubicz.szkolnastrona.pl</t>
  </si>
  <si>
    <t>Gmina Aleksandrów Kujawski</t>
  </si>
  <si>
    <t>sekretariat@gmina-aleksandrowkujawski.pl</t>
  </si>
  <si>
    <t>Aleksandrów Kujawski</t>
  </si>
  <si>
    <t>87-700</t>
  </si>
  <si>
    <t>Przybranowo</t>
  </si>
  <si>
    <t>hubal@sp.przybranowo.eu</t>
  </si>
  <si>
    <t>Szkoła Podstawowa im. Wincentego Piotrowskiego w Wołuszewie</t>
  </si>
  <si>
    <t>Wołuszewo</t>
  </si>
  <si>
    <t>sekretariat@sp.woluszewo.eu</t>
  </si>
  <si>
    <t>Gmina Szubin</t>
  </si>
  <si>
    <t>um@szubin.pl</t>
  </si>
  <si>
    <t>52-391-07-00</t>
  </si>
  <si>
    <t>Szubin</t>
  </si>
  <si>
    <t>Szkoła Podstawowa im.Ziemi Pałuckiej w Królikowie</t>
  </si>
  <si>
    <t>Królikowo</t>
  </si>
  <si>
    <t>89-200</t>
  </si>
  <si>
    <t>sekretariat@spkrolikowo.szubin.pl</t>
  </si>
  <si>
    <t>Gmina Miejska Aleksandrów Kujawski</t>
  </si>
  <si>
    <t>oswiata@aleksandrowkujawski.pl</t>
  </si>
  <si>
    <t>Szkoła Podstawowa Nr 3 im Józefa Wybickiego</t>
  </si>
  <si>
    <t>sp3@aleksandrowkujawski.pl</t>
  </si>
  <si>
    <t>Gmina Zławieś Wielka</t>
  </si>
  <si>
    <t>ug@zlawies.pl</t>
  </si>
  <si>
    <t>56/6741311</t>
  </si>
  <si>
    <t>Zławieś Wielka</t>
  </si>
  <si>
    <t>Szkoła Podstawowa im. ks. Jerzego Popiełuszki w Górsku</t>
  </si>
  <si>
    <t>Górsk</t>
  </si>
  <si>
    <t>87-134</t>
  </si>
  <si>
    <t>56/6781307</t>
  </si>
  <si>
    <t>spgorsk@poczta.onet.pl</t>
  </si>
  <si>
    <t>Szkoła Podstawowa im. Janusza Korczaka w Przysieku</t>
  </si>
  <si>
    <t>Przysiek</t>
  </si>
  <si>
    <t>Leśna</t>
  </si>
  <si>
    <t>56/6743745</t>
  </si>
  <si>
    <t>spprzysiek@zlawies.pl</t>
  </si>
  <si>
    <t>Szkoła Podstawowa im. Polskich Noblistów w Łążynie</t>
  </si>
  <si>
    <t>87-133</t>
  </si>
  <si>
    <t>Rzęczkowo</t>
  </si>
  <si>
    <t>56/6780814</t>
  </si>
  <si>
    <t>sekretariat@splazyn.edu.pl</t>
  </si>
  <si>
    <t>Szkoła Podstawowa im. gen. bryg. prof. Elżbiety Zawackiej w Rzęczkowie</t>
  </si>
  <si>
    <t>sekretariat@zsrzeczkowo.szkolnastrona.pl</t>
  </si>
  <si>
    <t>Filia Szkoły Podstawowej im. Kornela Makuszyńskiego w Złejwsi Wielkiej</t>
  </si>
  <si>
    <t>Czarnowo</t>
  </si>
  <si>
    <t>56/6780449</t>
  </si>
  <si>
    <t>sekretariat@szkolazlawies.pl</t>
  </si>
  <si>
    <t>Szkoła Podstawowa im. Kornela Makuszyńskiego w Złejwsi Wielkiej</t>
  </si>
  <si>
    <t>56/6780927</t>
  </si>
  <si>
    <t>Gmina Cekcyn</t>
  </si>
  <si>
    <t>gmina@cekcyn.pl</t>
  </si>
  <si>
    <t>52 334-75-50</t>
  </si>
  <si>
    <t>Szkoła Podstawowa w Cekcynie</t>
  </si>
  <si>
    <t>Cekcyn</t>
  </si>
  <si>
    <t>89-511</t>
  </si>
  <si>
    <t>spcekcyn@cekcyn.pl</t>
  </si>
  <si>
    <t>GMINA WŁOCŁAWEK</t>
  </si>
  <si>
    <t>URZAD@G.WLOCLAWEK.PL</t>
  </si>
  <si>
    <t>54 230 53 00</t>
  </si>
  <si>
    <t>WŁOCŁAWEK</t>
  </si>
  <si>
    <t>SZKOŁA PODSTAWOWA Z ODDZIAŁAMI INTEGRACYJNYMI IM. POLSKICH NOBLISTOW W KRUSZYNIE</t>
  </si>
  <si>
    <t>KRUSZYN</t>
  </si>
  <si>
    <t>UL. SZKOLNA</t>
  </si>
  <si>
    <t>87-853</t>
  </si>
  <si>
    <t>54 252 84 16</t>
  </si>
  <si>
    <t>SPZOI@SPKRUSZYN.PL</t>
  </si>
  <si>
    <t>SZKOŁA PODSTAWOWA Z ODDZIAŁAMI INTEGRACYJNYMI IM. JANUSZA KORCZAKA W SMÓLNIKU</t>
  </si>
  <si>
    <t>SMÓLNIK</t>
  </si>
  <si>
    <t>17 B</t>
  </si>
  <si>
    <t>87-815</t>
  </si>
  <si>
    <t>54 253 16 27</t>
  </si>
  <si>
    <t>SEKRETARIAT@SPSMOLNIK.EDU.PL</t>
  </si>
  <si>
    <t>SZKOŁA PODSTAWOWA SPINAKER SPÓŁKA Z OGRANICZONĄ ODPOWIEDZIALNOŚCIĄ</t>
  </si>
  <si>
    <t>info@edukacja .grudziadz.com</t>
  </si>
  <si>
    <t>m. Grudziądz</t>
  </si>
  <si>
    <t>Niepubliczna Szkoła Podstawowa z oddziałami integracyjnymi Spinaker</t>
  </si>
  <si>
    <t>GRUDZIĄDZ</t>
  </si>
  <si>
    <t>Waryńskiego</t>
  </si>
  <si>
    <t>Gmina Więcbork</t>
  </si>
  <si>
    <t>sekretariat@booswiecbork.pl</t>
  </si>
  <si>
    <t>(+48) 52 321 68 55</t>
  </si>
  <si>
    <t>Więcbork</t>
  </si>
  <si>
    <t>Szkoła Podstawowa im. Ziemi Krajeńskiej w Sypniewie</t>
  </si>
  <si>
    <t>Sypniewo</t>
  </si>
  <si>
    <t>89-422</t>
  </si>
  <si>
    <t>szkola@sp-sypniewo.pl</t>
  </si>
  <si>
    <t>Szkoła Podstawowa Nr 1 im. Polskich Noblistów w Więcborku</t>
  </si>
  <si>
    <t>Aleja 600-lecia</t>
  </si>
  <si>
    <t>89-410</t>
  </si>
  <si>
    <t>szkola@sp1wiecbork.pl</t>
  </si>
  <si>
    <t>Gmina Świecie</t>
  </si>
  <si>
    <t>sekretariat@swiecie.eu</t>
  </si>
  <si>
    <t>52 33 32 323</t>
  </si>
  <si>
    <t>Szkoła Podstawowa nr 8 im. Kazimierza Ecksteina</t>
  </si>
  <si>
    <t>Świecie</t>
  </si>
  <si>
    <t>aleja Jana Pawła II</t>
  </si>
  <si>
    <t>86-105</t>
  </si>
  <si>
    <t>52 331 24 88</t>
  </si>
  <si>
    <t>anna.grabowska@sp8swiecie.pl</t>
  </si>
  <si>
    <t>Bydgoszcz</t>
  </si>
  <si>
    <t>Toruń</t>
  </si>
  <si>
    <t>87-100</t>
  </si>
  <si>
    <t>MIASTO BYDGOSZCZ</t>
  </si>
  <si>
    <t>we@um.bydgoszcz.pl</t>
  </si>
  <si>
    <t>52 58 58 136</t>
  </si>
  <si>
    <t>Szkoła Podstawowa nr 1 wchodząca w skład Zespołu Szkół nr 30 Specjalnych</t>
  </si>
  <si>
    <t>BYDGOSZCZ</t>
  </si>
  <si>
    <t>Jesionowa</t>
  </si>
  <si>
    <t>3a</t>
  </si>
  <si>
    <t>85-149</t>
  </si>
  <si>
    <t>52 373 36 23</t>
  </si>
  <si>
    <t>zs30.dyrektor@edu.bydgoszcz.pl</t>
  </si>
  <si>
    <t>Szkoła Podstawowa nr 10 z Oddziałami Sportowymi</t>
  </si>
  <si>
    <t>Śląska</t>
  </si>
  <si>
    <t>85-235</t>
  </si>
  <si>
    <t>52 322 57 01</t>
  </si>
  <si>
    <t>sp10@edu.bydgoszcz.pl</t>
  </si>
  <si>
    <t>Szkoła Podstawowa nr 12 z Oddziałami Integracyjnymi</t>
  </si>
  <si>
    <t>Kcyńska</t>
  </si>
  <si>
    <t>85-304</t>
  </si>
  <si>
    <t>52 373 13 35</t>
  </si>
  <si>
    <t>sp12@edu.bydgoszcz.pl</t>
  </si>
  <si>
    <t>Szkoła Podstawowa nr 13 wchodząca w skład Zespołu Szkół nr 29</t>
  </si>
  <si>
    <t>Słoneczna</t>
  </si>
  <si>
    <t>85-348</t>
  </si>
  <si>
    <t>52 373 08 78</t>
  </si>
  <si>
    <t>zs29@edu.bydgoszcz.pl</t>
  </si>
  <si>
    <t>Szkoła Podstawowa nr 16 wchodząca w skład Zespołu Szkół nr 16</t>
  </si>
  <si>
    <t>85-405</t>
  </si>
  <si>
    <t>52 327 77 94</t>
  </si>
  <si>
    <t>zs16@edu.bydgoszcz.pl</t>
  </si>
  <si>
    <t>Szkoła Podstawowa nr 19</t>
  </si>
  <si>
    <t>Kapliczna</t>
  </si>
  <si>
    <t>85-775</t>
  </si>
  <si>
    <t>52 343 67 01</t>
  </si>
  <si>
    <t>sp19@edu.bydgoszcz.pl</t>
  </si>
  <si>
    <t>Szkoła Podstawowa nr 20 wchodząca w skład Zespołu Szkolno-Przedszkolnego nr 2</t>
  </si>
  <si>
    <t>Grabowa</t>
  </si>
  <si>
    <t>85-601</t>
  </si>
  <si>
    <t>52 341 54 96</t>
  </si>
  <si>
    <t>zspp02.dyrektor@edu.bydgoszcz.pl</t>
  </si>
  <si>
    <t>Szkoła Podstawowa nr 22 wchodząca w skład Zespołu Szkół nr 18</t>
  </si>
  <si>
    <t>Hutnicza</t>
  </si>
  <si>
    <t>85-873</t>
  </si>
  <si>
    <t>52 361 03 91</t>
  </si>
  <si>
    <t>zs18@edu.bydgoszcz.pl</t>
  </si>
  <si>
    <t>Szkoła Podstawowa nr 25 wchodząca w skład Zespołu Szkół nr 19</t>
  </si>
  <si>
    <t>Adama Grzymały Siedleckiego</t>
  </si>
  <si>
    <t>85-868</t>
  </si>
  <si>
    <t>52 371 13 26</t>
  </si>
  <si>
    <t>zs19@edu.bydgoszcz.pl</t>
  </si>
  <si>
    <t>Szkoła Podstawowa nr 26 wchodząca w skład Zespołu Szkół nr 34</t>
  </si>
  <si>
    <t>Zacisze</t>
  </si>
  <si>
    <t>85-835</t>
  </si>
  <si>
    <t>52 361 11 14</t>
  </si>
  <si>
    <t>zs34@edu.bydgoszcz.pl</t>
  </si>
  <si>
    <t>Szkoła Podstawowa nr 30 z Oddziałami Dwujęzycznymi</t>
  </si>
  <si>
    <t>Tadeusza Czackiego</t>
  </si>
  <si>
    <t>85-138</t>
  </si>
  <si>
    <t>52 379 57 71</t>
  </si>
  <si>
    <t>sp30@edu.bydgoszcz.pl</t>
  </si>
  <si>
    <t>Szkoła Podstawowa nr 31 z Oddziałami Sportowymi i Mistrzostwa Sportowego</t>
  </si>
  <si>
    <t>Karłowicza</t>
  </si>
  <si>
    <t>85-092</t>
  </si>
  <si>
    <t>52 341 32 34</t>
  </si>
  <si>
    <t>sp31@edu.bydgoszcz.pl</t>
  </si>
  <si>
    <t>Szkoła Podstawowa nr 32 z Oddziałami Sportowymi i Dwujęzycznymi</t>
  </si>
  <si>
    <t>Bałtycka</t>
  </si>
  <si>
    <t>85-707</t>
  </si>
  <si>
    <t>52 342 75 62</t>
  </si>
  <si>
    <t>sp32@edu.bydgoszcz.pl</t>
  </si>
  <si>
    <t>Szkoła Podstawowa nr 34</t>
  </si>
  <si>
    <t>Opławiec</t>
  </si>
  <si>
    <t>85-469</t>
  </si>
  <si>
    <t>52 328 32 00</t>
  </si>
  <si>
    <t>sp34@edu.bydgoszcz.pl</t>
  </si>
  <si>
    <t>Szkoła Podstawowa nr 37 z Oddziałami Sportowymi</t>
  </si>
  <si>
    <t>Gdańska</t>
  </si>
  <si>
    <t>85-021</t>
  </si>
  <si>
    <t>52 322 53 45</t>
  </si>
  <si>
    <t>sp37@edu.bydgoszcz.pl</t>
  </si>
  <si>
    <t>Szkoła Podstawowa nr 38</t>
  </si>
  <si>
    <t>Węgierska</t>
  </si>
  <si>
    <t>85-858</t>
  </si>
  <si>
    <t>sp38.dyrektor@edu.bydgoszcz.pl</t>
  </si>
  <si>
    <t>Szkoła Podstawowa nr 41 z Oddziałami Sportowymi</t>
  </si>
  <si>
    <t>Romualda Traugutta</t>
  </si>
  <si>
    <t>85-122</t>
  </si>
  <si>
    <t>52 373 05 54</t>
  </si>
  <si>
    <t>sp41@edu.bydgoszcz.pl</t>
  </si>
  <si>
    <t>Szkoła Podstawowa nr 43</t>
  </si>
  <si>
    <t>Łowicka</t>
  </si>
  <si>
    <t>85-776</t>
  </si>
  <si>
    <t>52 343 61 85</t>
  </si>
  <si>
    <t>sp43@edu.bydgoszcz.pl</t>
  </si>
  <si>
    <t>Szkoła Podstawowa nr 46 z Oddziałami Dwujęzycznymi</t>
  </si>
  <si>
    <t>Kombatantów</t>
  </si>
  <si>
    <t>85-829</t>
  </si>
  <si>
    <t>sp46@edu.bydgoszcz.pl</t>
  </si>
  <si>
    <t>Szkoła Podstawowa nr 48 wchodząca w skład Zespołu Szkół nr 7</t>
  </si>
  <si>
    <t>85-320</t>
  </si>
  <si>
    <t>52 373 11 31</t>
  </si>
  <si>
    <t>zs07@edu.bydgoszcz.pl</t>
  </si>
  <si>
    <t>Szkoła Podstawowa nr 51 wchodząca w skład Specjalnego Ośrodka Szkolno-Wychowawczego nr 3</t>
  </si>
  <si>
    <t>Graniczna</t>
  </si>
  <si>
    <t>85-201</t>
  </si>
  <si>
    <t>52 322 34 71</t>
  </si>
  <si>
    <t>sosw3@edu.bydgoszcz.pl</t>
  </si>
  <si>
    <t>Szkoła Podstawowa nr 55 Specjalna dla Uczniów Niedostosowanych Społecznie oraz z Zaburzeniami Zachowania</t>
  </si>
  <si>
    <t>Traugutta</t>
  </si>
  <si>
    <t>sp55@edu.bydgoszcz.pl</t>
  </si>
  <si>
    <t>Szkoła Podstawowa nr 61 wchodząca w skład Zespołu Szkół nr 32</t>
  </si>
  <si>
    <t>Krucza</t>
  </si>
  <si>
    <t>5a</t>
  </si>
  <si>
    <t>85-308</t>
  </si>
  <si>
    <t>52 373 25 30</t>
  </si>
  <si>
    <t>zs32@edu.bydgoszcz.pl</t>
  </si>
  <si>
    <t>Szkoła Podstawowa nr 63 z Oddziałami Sportowymi</t>
  </si>
  <si>
    <t>Seweryna Goszczyńskiego</t>
  </si>
  <si>
    <t>85-134</t>
  </si>
  <si>
    <t>52 340 55 99</t>
  </si>
  <si>
    <t>sp63@edu.bydgoszcz.pl</t>
  </si>
  <si>
    <t>Szkoła Podstawowa nr 64 z Oddziałami Sportowymi</t>
  </si>
  <si>
    <t>Sardynkowa</t>
  </si>
  <si>
    <t>85-435</t>
  </si>
  <si>
    <t>52 372 24 83</t>
  </si>
  <si>
    <t>sp64@edu.bydgoszcz.pl</t>
  </si>
  <si>
    <t>GMINA STRZELNO</t>
  </si>
  <si>
    <t>i.zielinski@strzelno.pl</t>
  </si>
  <si>
    <t>52 318 22 29</t>
  </si>
  <si>
    <t>Strzelno</t>
  </si>
  <si>
    <t>Szkoła Podstawowa im. Jana Dałkowskiego w Strzelnie wchodząca w skład Zespołu Szkolno-Przedszkolnego w Strzelnie</t>
  </si>
  <si>
    <t>Gimnazjalna</t>
  </si>
  <si>
    <t>88-320</t>
  </si>
  <si>
    <t>52 318 95 77</t>
  </si>
  <si>
    <t>sekretariat@zsp2strzelno.pl</t>
  </si>
  <si>
    <t>Szkoła Podstawowa im. Alberta Abrahama Michelsona w Strzelnie</t>
  </si>
  <si>
    <t>Kardynała Wyszyńskiego</t>
  </si>
  <si>
    <t>52 318 95 78</t>
  </si>
  <si>
    <t>zs-p1szkola@strzelno.pl</t>
  </si>
  <si>
    <t>Gmina Łubianka</t>
  </si>
  <si>
    <t>gmina@lubianka.pl</t>
  </si>
  <si>
    <t>Szkoła Podstawowa im. Janusza Korczaka w Łubiance</t>
  </si>
  <si>
    <t>Łubianka</t>
  </si>
  <si>
    <t>87-152</t>
  </si>
  <si>
    <t>splubianka@lubianka.pl</t>
  </si>
  <si>
    <t>Ogólnopolski Operator Oświaty</t>
  </si>
  <si>
    <t>projekty@operator.edu.pl</t>
  </si>
  <si>
    <t>Kowal</t>
  </si>
  <si>
    <t>Niepubliczna Szkoła Podstawowa Galileo nr 1 w Nakonowie</t>
  </si>
  <si>
    <t>Nakonowo</t>
  </si>
  <si>
    <t>Krusszyn</t>
  </si>
  <si>
    <t>j.malinowska@operator.edu.pl</t>
  </si>
  <si>
    <t>Gmina Miasta Toruń</t>
  </si>
  <si>
    <t>a.czaplinska@tcuw.torun.pl</t>
  </si>
  <si>
    <t>56 611 89 18</t>
  </si>
  <si>
    <t>Szkoła Podstawowa nr 3 im. kpt. Jana Drzewieckiego</t>
  </si>
  <si>
    <t>Legionów</t>
  </si>
  <si>
    <t>56 660 03 80</t>
  </si>
  <si>
    <t>sekretariat@sp3.edu.torun.pl</t>
  </si>
  <si>
    <t>Szkoła Podstawowa nr 7 im. Mikołaja Kopernika</t>
  </si>
  <si>
    <t>Gustawa Morcinka</t>
  </si>
  <si>
    <t>56 622 87 80</t>
  </si>
  <si>
    <t>sekretariat@sp7.ovh</t>
  </si>
  <si>
    <t>Szkoła Podstawowa nr 12 w Toruniu</t>
  </si>
  <si>
    <t>Strzałowa</t>
  </si>
  <si>
    <t>sekretariat@sp12.edu.torun.pl</t>
  </si>
  <si>
    <t>Szkoła Podstawowa nr 13 im. św. Jana Pawła II w Toruniu</t>
  </si>
  <si>
    <t>Zygmunta Krasińskiego</t>
  </si>
  <si>
    <t>45/47</t>
  </si>
  <si>
    <t>sekretariatsp13@wp.pl</t>
  </si>
  <si>
    <t>Szkoła Podstawowa nr 14 im. Błękitnej Armii</t>
  </si>
  <si>
    <t>gen. Józefa Hallera</t>
  </si>
  <si>
    <t>56 652 05 39</t>
  </si>
  <si>
    <t>szkola@sp14.torun.pl</t>
  </si>
  <si>
    <t>Szkoła Podstawowa nr 16 im. Wandy Szuman</t>
  </si>
  <si>
    <t>Władysława Dziewulskiego</t>
  </si>
  <si>
    <t>56 648 19 68</t>
  </si>
  <si>
    <t>sekretariat@sp16.edu.torun.pl</t>
  </si>
  <si>
    <t>Szkoła Podstawowa nr 17 im. gen. Józefa Bema</t>
  </si>
  <si>
    <t>Rudacka</t>
  </si>
  <si>
    <t>26/32</t>
  </si>
  <si>
    <t>sekretariat@sp17.edu.torun.pl</t>
  </si>
  <si>
    <t>Szkoła Podstawowa nr 23 im. Kawalerów Orderu Uśmiechu</t>
  </si>
  <si>
    <t>Osikowa</t>
  </si>
  <si>
    <t>56 645 89 44</t>
  </si>
  <si>
    <t>sp23tor@sp23.torun.pl</t>
  </si>
  <si>
    <t>Szkoła Podstawowa nr 28 im. prof. Henryka Arctowskiego</t>
  </si>
  <si>
    <t>Przy Skarpie</t>
  </si>
  <si>
    <t>56 648 61 20</t>
  </si>
  <si>
    <t>sp28torun@sp28.edu.torun.pl</t>
  </si>
  <si>
    <t>Szkoła Podstawowa nr 32 im. Armii Krajowej</t>
  </si>
  <si>
    <t>Kosynierów Kościuszkowskich</t>
  </si>
  <si>
    <t>56 648 45 07</t>
  </si>
  <si>
    <t>sekretariat@sp32.torun.pl</t>
  </si>
  <si>
    <t>Szkoła Podstawowa nr 35 im. Polskich Olimpijczyków</t>
  </si>
  <si>
    <t>Krynicka</t>
  </si>
  <si>
    <t>56 637 18 00</t>
  </si>
  <si>
    <t>sekretariat@sp35.torun.pl</t>
  </si>
  <si>
    <t>Szkoła Podstawowa Specjalna Nr 19 im. bł. ks. Stefana Wincentego Frelichowskiego</t>
  </si>
  <si>
    <t>41C</t>
  </si>
  <si>
    <t>56 650 80 30</t>
  </si>
  <si>
    <t>sekretariat.zs19@zs19.edu.torun.pl</t>
  </si>
  <si>
    <t>Szkoła Podstawowa Specjalna Nr 26 im. ks. prof. Józefa Tischnera</t>
  </si>
  <si>
    <t>Juliana Fałata</t>
  </si>
  <si>
    <t>88/90</t>
  </si>
  <si>
    <t>56 648 57 84</t>
  </si>
  <si>
    <t>sekretariat@szkola26.torun.pl</t>
  </si>
  <si>
    <t>Gmina Tuchola</t>
  </si>
  <si>
    <t>gzo@tuchola.pl</t>
  </si>
  <si>
    <t>Tuchola</t>
  </si>
  <si>
    <t>89-500</t>
  </si>
  <si>
    <t>Szkoła Podstawowa w Raciążu</t>
  </si>
  <si>
    <t>Raciąż</t>
  </si>
  <si>
    <t>Lipowa</t>
  </si>
  <si>
    <t>89-502</t>
  </si>
  <si>
    <t>spraciaz@tuchola.pl</t>
  </si>
  <si>
    <t>Szkoła Podstawowa nr 3 im. Mikołaja Kopernika w Tucholi</t>
  </si>
  <si>
    <t>Pocztowa</t>
  </si>
  <si>
    <t>sp3_sekretariat@wp.pl</t>
  </si>
  <si>
    <t>Szkoła Podstawowa im. H. Dobrzańskiego HUBALA w Przybranowie</t>
  </si>
  <si>
    <t>Kruszyn</t>
  </si>
  <si>
    <t>RAZEM</t>
  </si>
  <si>
    <t>Lista szkół zgłoszonych do udziału w Programie "Pracownie Kompas Jutra" w 2026 r. zweryfikowanych poprawnie  i przewidzianych do dofinansowania - załacznik nr 5 do protokołu</t>
  </si>
  <si>
    <r>
      <t xml:space="preserve">Wnioskowana kwota wsparcia finansowego  </t>
    </r>
    <r>
      <rPr>
        <i/>
        <sz val="10"/>
        <rFont val="Calibri"/>
        <family val="2"/>
        <charset val="238"/>
      </rPr>
      <t>(maks. 80% kosztu całkowitego)</t>
    </r>
  </si>
  <si>
    <t xml:space="preserve">Wartość deklarowanego finansowego wkładu własnego organu prowadzącego  </t>
  </si>
  <si>
    <t xml:space="preserve">Wartość deklarowanego rzeczowego wkładu własnego organu prowadzącego  </t>
  </si>
  <si>
    <r>
      <t xml:space="preserve">Koszt całkowity  </t>
    </r>
    <r>
      <rPr>
        <i/>
        <sz val="10"/>
        <color theme="1"/>
        <rFont val="Calibri"/>
        <family val="2"/>
        <charset val="238"/>
      </rPr>
      <t>(suma wnioskowanej kwoty wsparcia i finansowego wkładu własnego)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</si>
</sst>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FF"/>
      <name val="Calibri"/>
      <family val="2"/>
      <charset val="238"/>
    </font>
    <font>
      <sz val="11"/>
      <color rgb="FF333333"/>
      <name val="Calibri"/>
      <family val="2"/>
      <charset val="238"/>
    </font>
    <font>
      <u/>
      <sz val="9"/>
      <color rgb="FF0000FF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10" fontId="0" fillId="2" borderId="1" xfId="0" applyNumberFormat="1" applyFill="1" applyBorder="1"/>
    <xf numFmtId="44" fontId="0" fillId="2" borderId="1" xfId="0" applyNumberFormat="1" applyFill="1" applyBorder="1"/>
    <xf numFmtId="0" fontId="0" fillId="0" borderId="0" xfId="0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4" fillId="0" borderId="5" xfId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center" vertical="top" wrapText="1"/>
    </xf>
    <xf numFmtId="3" fontId="5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8" fontId="5" fillId="0" borderId="5" xfId="0" applyNumberFormat="1" applyFont="1" applyBorder="1" applyAlignment="1">
      <alignment horizont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6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14" fontId="5" fillId="0" borderId="4" xfId="0" applyNumberFormat="1" applyFont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/>
    </xf>
    <xf numFmtId="44" fontId="5" fillId="0" borderId="5" xfId="0" applyNumberFormat="1" applyFont="1" applyBorder="1" applyAlignment="1">
      <alignment horizontal="right" vertical="top" wrapText="1"/>
    </xf>
    <xf numFmtId="44" fontId="5" fillId="0" borderId="5" xfId="0" applyNumberFormat="1" applyFont="1" applyBorder="1" applyAlignment="1">
      <alignment horizontal="right" wrapText="1"/>
    </xf>
    <xf numFmtId="44" fontId="5" fillId="3" borderId="5" xfId="0" applyNumberFormat="1" applyFont="1" applyFill="1" applyBorder="1" applyAlignment="1">
      <alignment horizontal="right" vertical="top" wrapText="1"/>
    </xf>
    <xf numFmtId="0" fontId="0" fillId="5" borderId="0" xfId="0" applyFill="1"/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wrapText="1"/>
    </xf>
    <xf numFmtId="44" fontId="5" fillId="5" borderId="5" xfId="0" applyNumberFormat="1" applyFont="1" applyFill="1" applyBorder="1" applyAlignment="1">
      <alignment horizontal="right" wrapText="1"/>
    </xf>
    <xf numFmtId="44" fontId="0" fillId="0" borderId="0" xfId="0" applyNumberFormat="1"/>
    <xf numFmtId="0" fontId="6" fillId="5" borderId="5" xfId="0" applyFont="1" applyFill="1" applyBorder="1" applyAlignment="1">
      <alignment wrapText="1"/>
    </xf>
    <xf numFmtId="44" fontId="5" fillId="0" borderId="6" xfId="0" applyNumberFormat="1" applyFont="1" applyBorder="1" applyAlignment="1">
      <alignment horizontal="righ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vertical="top" wrapText="1"/>
    </xf>
    <xf numFmtId="44" fontId="5" fillId="5" borderId="5" xfId="0" applyNumberFormat="1" applyFont="1" applyFill="1" applyBorder="1" applyAlignment="1">
      <alignment horizontal="right" vertical="top" wrapText="1"/>
    </xf>
    <xf numFmtId="3" fontId="5" fillId="5" borderId="5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wrapText="1"/>
    </xf>
    <xf numFmtId="164" fontId="5" fillId="5" borderId="5" xfId="0" applyNumberFormat="1" applyFont="1" applyFill="1" applyBorder="1" applyAlignment="1">
      <alignment horizontal="right" wrapText="1"/>
    </xf>
    <xf numFmtId="164" fontId="5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/>
    <xf numFmtId="0" fontId="0" fillId="0" borderId="3" xfId="0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7" fillId="0" borderId="5" xfId="1" applyFont="1" applyBorder="1" applyAlignment="1">
      <alignment vertical="top" wrapText="1"/>
    </xf>
    <xf numFmtId="10" fontId="5" fillId="2" borderId="1" xfId="0" applyNumberFormat="1" applyFont="1" applyFill="1" applyBorder="1"/>
    <xf numFmtId="44" fontId="5" fillId="2" borderId="1" xfId="0" applyNumberFormat="1" applyFont="1" applyFill="1" applyBorder="1"/>
    <xf numFmtId="0" fontId="17" fillId="3" borderId="5" xfId="1" applyFont="1" applyFill="1" applyBorder="1" applyAlignment="1">
      <alignment vertical="top" wrapText="1"/>
    </xf>
    <xf numFmtId="0" fontId="17" fillId="0" borderId="5" xfId="1" applyFont="1" applyBorder="1" applyAlignment="1">
      <alignment wrapText="1"/>
    </xf>
    <xf numFmtId="164" fontId="7" fillId="0" borderId="5" xfId="0" applyNumberFormat="1" applyFont="1" applyBorder="1" applyAlignment="1">
      <alignment vertical="top" wrapText="1"/>
    </xf>
    <xf numFmtId="0" fontId="17" fillId="5" borderId="5" xfId="1" applyFont="1" applyFill="1" applyBorder="1" applyAlignment="1">
      <alignment wrapText="1"/>
    </xf>
    <xf numFmtId="44" fontId="7" fillId="0" borderId="5" xfId="0" applyNumberFormat="1" applyFont="1" applyBorder="1" applyAlignment="1">
      <alignment vertical="top" wrapText="1"/>
    </xf>
    <xf numFmtId="0" fontId="17" fillId="5" borderId="5" xfId="1" applyFont="1" applyFill="1" applyBorder="1" applyAlignment="1">
      <alignment vertical="top" wrapText="1"/>
    </xf>
    <xf numFmtId="0" fontId="17" fillId="0" borderId="6" xfId="1" applyFont="1" applyBorder="1" applyAlignment="1">
      <alignment vertical="top" wrapText="1"/>
    </xf>
    <xf numFmtId="0" fontId="5" fillId="0" borderId="0" xfId="0" applyFont="1"/>
    <xf numFmtId="0" fontId="5" fillId="0" borderId="1" xfId="0" applyFont="1" applyBorder="1"/>
    <xf numFmtId="44" fontId="5" fillId="0" borderId="1" xfId="0" applyNumberFormat="1" applyFont="1" applyBorder="1"/>
  </cellXfs>
  <cellStyles count="3">
    <cellStyle name="Hiperłącze" xfId="1" builtinId="8"/>
    <cellStyle name="Hyperlink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edukacja%20.grudziadz.com" TargetMode="External"/><Relationship Id="rId2" Type="http://schemas.openxmlformats.org/officeDocument/2006/relationships/hyperlink" Target="mailto:j.malinowska@operator.edu.pl" TargetMode="External"/><Relationship Id="rId1" Type="http://schemas.openxmlformats.org/officeDocument/2006/relationships/hyperlink" Target="mailto:projekty@operator.edu.pl" TargetMode="External"/><Relationship Id="rId4" Type="http://schemas.openxmlformats.org/officeDocument/2006/relationships/hyperlink" Target="mailto:info@edukacja%20.grudziadz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i.zielinski@strzelno.pl" TargetMode="External"/><Relationship Id="rId21" Type="http://schemas.openxmlformats.org/officeDocument/2006/relationships/hyperlink" Target="mailto:ewelina.paszynska@chocen.pl" TargetMode="External"/><Relationship Id="rId42" Type="http://schemas.openxmlformats.org/officeDocument/2006/relationships/hyperlink" Target="mailto:sekretariat@splubicz.szkolnastrona.pl" TargetMode="External"/><Relationship Id="rId63" Type="http://schemas.openxmlformats.org/officeDocument/2006/relationships/hyperlink" Target="mailto:spcekcyn@cekcyn.pl" TargetMode="External"/><Relationship Id="rId84" Type="http://schemas.openxmlformats.org/officeDocument/2006/relationships/hyperlink" Target="mailto:zs18@edu.bydgoszcz.pl" TargetMode="External"/><Relationship Id="rId138" Type="http://schemas.openxmlformats.org/officeDocument/2006/relationships/hyperlink" Target="mailto:gzo@tuchola.pl" TargetMode="External"/><Relationship Id="rId107" Type="http://schemas.openxmlformats.org/officeDocument/2006/relationships/hyperlink" Target="mailto:we@um.bydgoszcz.pl" TargetMode="External"/><Relationship Id="rId11" Type="http://schemas.openxmlformats.org/officeDocument/2006/relationships/hyperlink" Target="mailto:edu@uggolub-dobrzyn.pl" TargetMode="External"/><Relationship Id="rId32" Type="http://schemas.openxmlformats.org/officeDocument/2006/relationships/hyperlink" Target="mailto:oswiata@ciechocinek.pl" TargetMode="External"/><Relationship Id="rId53" Type="http://schemas.openxmlformats.org/officeDocument/2006/relationships/hyperlink" Target="mailto:ug@zlawies.pl" TargetMode="External"/><Relationship Id="rId74" Type="http://schemas.openxmlformats.org/officeDocument/2006/relationships/hyperlink" Target="mailto:sp12@edu.bydgoszcz.pl" TargetMode="External"/><Relationship Id="rId128" Type="http://schemas.openxmlformats.org/officeDocument/2006/relationships/hyperlink" Target="mailto:a.czaplinska@tcuw.torun.pl" TargetMode="External"/><Relationship Id="rId5" Type="http://schemas.openxmlformats.org/officeDocument/2006/relationships/hyperlink" Target="mailto:sekretariat@osie.pl" TargetMode="External"/><Relationship Id="rId90" Type="http://schemas.openxmlformats.org/officeDocument/2006/relationships/hyperlink" Target="mailto:sp30@edu.bydgoszcz.pl" TargetMode="External"/><Relationship Id="rId95" Type="http://schemas.openxmlformats.org/officeDocument/2006/relationships/hyperlink" Target="mailto:we@um.bydgoszcz.pl" TargetMode="External"/><Relationship Id="rId22" Type="http://schemas.openxmlformats.org/officeDocument/2006/relationships/hyperlink" Target="mailto:ewelina.paszynska@chocen.pl" TargetMode="External"/><Relationship Id="rId27" Type="http://schemas.openxmlformats.org/officeDocument/2006/relationships/hyperlink" Target="mailto:gmina@sicienko.pl" TargetMode="External"/><Relationship Id="rId43" Type="http://schemas.openxmlformats.org/officeDocument/2006/relationships/hyperlink" Target="mailto:sekretariat@gmina-aleksandrowkujawski.pl" TargetMode="External"/><Relationship Id="rId48" Type="http://schemas.openxmlformats.org/officeDocument/2006/relationships/hyperlink" Target="mailto:sekretariat@spkrolikowo.szubin.pl" TargetMode="External"/><Relationship Id="rId64" Type="http://schemas.openxmlformats.org/officeDocument/2006/relationships/hyperlink" Target="mailto:sekretariat@booswiecbork.pl" TargetMode="External"/><Relationship Id="rId69" Type="http://schemas.openxmlformats.org/officeDocument/2006/relationships/hyperlink" Target="mailto:we@um.bydgoszcz.pl" TargetMode="External"/><Relationship Id="rId113" Type="http://schemas.openxmlformats.org/officeDocument/2006/relationships/hyperlink" Target="mailto:we@um.bydgoszcz.pl" TargetMode="External"/><Relationship Id="rId118" Type="http://schemas.openxmlformats.org/officeDocument/2006/relationships/hyperlink" Target="mailto:sekretariat@zsp2strzelno.pl" TargetMode="External"/><Relationship Id="rId134" Type="http://schemas.openxmlformats.org/officeDocument/2006/relationships/hyperlink" Target="mailto:a.czaplinska@tcuw.torun.pl" TargetMode="External"/><Relationship Id="rId139" Type="http://schemas.openxmlformats.org/officeDocument/2006/relationships/hyperlink" Target="mailto:sp3_sekretariat@wp.pl" TargetMode="External"/><Relationship Id="rId80" Type="http://schemas.openxmlformats.org/officeDocument/2006/relationships/hyperlink" Target="mailto:sp19@edu.bydgoszcz.pl" TargetMode="External"/><Relationship Id="rId85" Type="http://schemas.openxmlformats.org/officeDocument/2006/relationships/hyperlink" Target="mailto:we@um.bydgoszcz.pl" TargetMode="External"/><Relationship Id="rId12" Type="http://schemas.openxmlformats.org/officeDocument/2006/relationships/hyperlink" Target="mailto:spgalczewo@op.pl" TargetMode="External"/><Relationship Id="rId17" Type="http://schemas.openxmlformats.org/officeDocument/2006/relationships/hyperlink" Target="mailto:d.krzeminska@baruchowo.pl" TargetMode="External"/><Relationship Id="rId33" Type="http://schemas.openxmlformats.org/officeDocument/2006/relationships/hyperlink" Target="mailto:ratusz@ciechocinek.pl" TargetMode="External"/><Relationship Id="rId38" Type="http://schemas.openxmlformats.org/officeDocument/2006/relationships/hyperlink" Target="mailto:umb@brodnica.pl" TargetMode="External"/><Relationship Id="rId59" Type="http://schemas.openxmlformats.org/officeDocument/2006/relationships/hyperlink" Target="mailto:ug@zlawies.pl" TargetMode="External"/><Relationship Id="rId103" Type="http://schemas.openxmlformats.org/officeDocument/2006/relationships/hyperlink" Target="mailto:we@um.bydgoszcz.pl" TargetMode="External"/><Relationship Id="rId108" Type="http://schemas.openxmlformats.org/officeDocument/2006/relationships/hyperlink" Target="mailto:zs07@edu.bydgoszcz.pl" TargetMode="External"/><Relationship Id="rId124" Type="http://schemas.openxmlformats.org/officeDocument/2006/relationships/hyperlink" Target="mailto:a.czaplinska@tcuw.torun.pl" TargetMode="External"/><Relationship Id="rId129" Type="http://schemas.openxmlformats.org/officeDocument/2006/relationships/hyperlink" Target="mailto:a.czaplinska@tcuw.torun.pl" TargetMode="External"/><Relationship Id="rId54" Type="http://schemas.openxmlformats.org/officeDocument/2006/relationships/hyperlink" Target="mailto:spprzysiek@zlawies.pl" TargetMode="External"/><Relationship Id="rId70" Type="http://schemas.openxmlformats.org/officeDocument/2006/relationships/hyperlink" Target="mailto:zs30.dyrektor@edu.bydgoszcz.pl" TargetMode="External"/><Relationship Id="rId75" Type="http://schemas.openxmlformats.org/officeDocument/2006/relationships/hyperlink" Target="mailto:we@um.bydgoszcz.pl" TargetMode="External"/><Relationship Id="rId91" Type="http://schemas.openxmlformats.org/officeDocument/2006/relationships/hyperlink" Target="mailto:we@um.bydgoszcz.pl" TargetMode="External"/><Relationship Id="rId96" Type="http://schemas.openxmlformats.org/officeDocument/2006/relationships/hyperlink" Target="mailto:sp34@edu.bydgoszcz.pl" TargetMode="External"/><Relationship Id="rId140" Type="http://schemas.openxmlformats.org/officeDocument/2006/relationships/hyperlink" Target="mailto:projekty@operator.edu.pl" TargetMode="External"/><Relationship Id="rId145" Type="http://schemas.openxmlformats.org/officeDocument/2006/relationships/vmlDrawing" Target="../drawings/vmlDrawing1.vml"/><Relationship Id="rId1" Type="http://schemas.openxmlformats.org/officeDocument/2006/relationships/hyperlink" Target="mailto:um@golub-dobrzyn.pl" TargetMode="External"/><Relationship Id="rId6" Type="http://schemas.openxmlformats.org/officeDocument/2006/relationships/hyperlink" Target="mailto:sp@sposie.pl" TargetMode="External"/><Relationship Id="rId23" Type="http://schemas.openxmlformats.org/officeDocument/2006/relationships/hyperlink" Target="mailto:oswiata.cuo@gminainowroclaw.eu" TargetMode="External"/><Relationship Id="rId28" Type="http://schemas.openxmlformats.org/officeDocument/2006/relationships/hyperlink" Target="mailto:sp.strzelewo@sicienko.pl" TargetMode="External"/><Relationship Id="rId49" Type="http://schemas.openxmlformats.org/officeDocument/2006/relationships/hyperlink" Target="mailto:oswiata@aleksandrowkujawski.pl" TargetMode="External"/><Relationship Id="rId114" Type="http://schemas.openxmlformats.org/officeDocument/2006/relationships/hyperlink" Target="mailto:zs32@edu.bydgoszcz.pl" TargetMode="External"/><Relationship Id="rId119" Type="http://schemas.openxmlformats.org/officeDocument/2006/relationships/hyperlink" Target="mailto:i.zielinski@strzelno.pl" TargetMode="External"/><Relationship Id="rId44" Type="http://schemas.openxmlformats.org/officeDocument/2006/relationships/hyperlink" Target="mailto:hubal@sp.przybranowo.eu" TargetMode="External"/><Relationship Id="rId60" Type="http://schemas.openxmlformats.org/officeDocument/2006/relationships/hyperlink" Target="mailto:sekretariat@szkolazlawies.pl" TargetMode="External"/><Relationship Id="rId65" Type="http://schemas.openxmlformats.org/officeDocument/2006/relationships/hyperlink" Target="mailto:sekretariat@booswiecbork.pl" TargetMode="External"/><Relationship Id="rId81" Type="http://schemas.openxmlformats.org/officeDocument/2006/relationships/hyperlink" Target="mailto:we@um.bydgoszcz.pl" TargetMode="External"/><Relationship Id="rId86" Type="http://schemas.openxmlformats.org/officeDocument/2006/relationships/hyperlink" Target="mailto:zs19@edu.bydgoszcz.pl" TargetMode="External"/><Relationship Id="rId130" Type="http://schemas.openxmlformats.org/officeDocument/2006/relationships/hyperlink" Target="mailto:a.czaplinska@tcuw.torun.pl" TargetMode="External"/><Relationship Id="rId135" Type="http://schemas.openxmlformats.org/officeDocument/2006/relationships/hyperlink" Target="mailto:a.czaplinska@tcuw.torun.pl" TargetMode="External"/><Relationship Id="rId13" Type="http://schemas.openxmlformats.org/officeDocument/2006/relationships/hyperlink" Target="mailto:edu@uggolub-dobrzyn.pl" TargetMode="External"/><Relationship Id="rId18" Type="http://schemas.openxmlformats.org/officeDocument/2006/relationships/hyperlink" Target="mailto:sbaruchowo@op.pl" TargetMode="External"/><Relationship Id="rId39" Type="http://schemas.openxmlformats.org/officeDocument/2006/relationships/hyperlink" Target="mailto:umb@brodnica.pl" TargetMode="External"/><Relationship Id="rId109" Type="http://schemas.openxmlformats.org/officeDocument/2006/relationships/hyperlink" Target="mailto:we@um.bydgoszcz.pl" TargetMode="External"/><Relationship Id="rId34" Type="http://schemas.openxmlformats.org/officeDocument/2006/relationships/hyperlink" Target="mailto:oswiata@ciechocinek.pl" TargetMode="External"/><Relationship Id="rId50" Type="http://schemas.openxmlformats.org/officeDocument/2006/relationships/hyperlink" Target="mailto:sp3@aleksandrowkujawski.pl" TargetMode="External"/><Relationship Id="rId55" Type="http://schemas.openxmlformats.org/officeDocument/2006/relationships/hyperlink" Target="mailto:ug@zlawies.pl" TargetMode="External"/><Relationship Id="rId76" Type="http://schemas.openxmlformats.org/officeDocument/2006/relationships/hyperlink" Target="mailto:zs29@edu.bydgoszcz.pl" TargetMode="External"/><Relationship Id="rId97" Type="http://schemas.openxmlformats.org/officeDocument/2006/relationships/hyperlink" Target="mailto:we@um.bydgoszcz.pl" TargetMode="External"/><Relationship Id="rId104" Type="http://schemas.openxmlformats.org/officeDocument/2006/relationships/hyperlink" Target="mailto:sp43@edu.bydgoszcz.pl" TargetMode="External"/><Relationship Id="rId120" Type="http://schemas.openxmlformats.org/officeDocument/2006/relationships/hyperlink" Target="mailto:zs-p1szkola@strzelno.pl" TargetMode="External"/><Relationship Id="rId125" Type="http://schemas.openxmlformats.org/officeDocument/2006/relationships/hyperlink" Target="mailto:a.czaplinska@tcuw.torun.pl" TargetMode="External"/><Relationship Id="rId141" Type="http://schemas.openxmlformats.org/officeDocument/2006/relationships/hyperlink" Target="mailto:j.malinowska@operator.edu.pl" TargetMode="External"/><Relationship Id="rId146" Type="http://schemas.openxmlformats.org/officeDocument/2006/relationships/comments" Target="../comments1.xml"/><Relationship Id="rId7" Type="http://schemas.openxmlformats.org/officeDocument/2006/relationships/hyperlink" Target="mailto:edu@uggolub-dobrzyn.pl" TargetMode="External"/><Relationship Id="rId71" Type="http://schemas.openxmlformats.org/officeDocument/2006/relationships/hyperlink" Target="mailto:we@um.bydgoszcz.pl" TargetMode="External"/><Relationship Id="rId92" Type="http://schemas.openxmlformats.org/officeDocument/2006/relationships/hyperlink" Target="mailto:sp31@edu.bydgoszcz.pl" TargetMode="External"/><Relationship Id="rId2" Type="http://schemas.openxmlformats.org/officeDocument/2006/relationships/hyperlink" Target="mailto:sp1golub@golub-dobrzyn.pl" TargetMode="External"/><Relationship Id="rId29" Type="http://schemas.openxmlformats.org/officeDocument/2006/relationships/hyperlink" Target="mailto:gmina@skrwilno.pl" TargetMode="External"/><Relationship Id="rId24" Type="http://schemas.openxmlformats.org/officeDocument/2006/relationships/hyperlink" Target="mailto:szkola.slawecinek@gminainowroclaw.eu" TargetMode="External"/><Relationship Id="rId40" Type="http://schemas.openxmlformats.org/officeDocument/2006/relationships/hyperlink" Target="mailto:umb@brodnica.pl" TargetMode="External"/><Relationship Id="rId45" Type="http://schemas.openxmlformats.org/officeDocument/2006/relationships/hyperlink" Target="mailto:sekretariat@gmina-aleksandrowkujawski.pl" TargetMode="External"/><Relationship Id="rId66" Type="http://schemas.openxmlformats.org/officeDocument/2006/relationships/hyperlink" Target="mailto:szkola@sp1wiecbork.pl" TargetMode="External"/><Relationship Id="rId87" Type="http://schemas.openxmlformats.org/officeDocument/2006/relationships/hyperlink" Target="mailto:we@um.bydgoszcz.pl" TargetMode="External"/><Relationship Id="rId110" Type="http://schemas.openxmlformats.org/officeDocument/2006/relationships/hyperlink" Target="mailto:sosw3@edu.bydgoszcz.pl" TargetMode="External"/><Relationship Id="rId115" Type="http://schemas.openxmlformats.org/officeDocument/2006/relationships/hyperlink" Target="mailto:we@um.bydgoszcz.pl" TargetMode="External"/><Relationship Id="rId131" Type="http://schemas.openxmlformats.org/officeDocument/2006/relationships/hyperlink" Target="mailto:a.czaplinska@tcuw.torun.pl" TargetMode="External"/><Relationship Id="rId136" Type="http://schemas.openxmlformats.org/officeDocument/2006/relationships/hyperlink" Target="mailto:gzo@tuchola.pl" TargetMode="External"/><Relationship Id="rId61" Type="http://schemas.openxmlformats.org/officeDocument/2006/relationships/hyperlink" Target="mailto:ug@zlawies.pl" TargetMode="External"/><Relationship Id="rId82" Type="http://schemas.openxmlformats.org/officeDocument/2006/relationships/hyperlink" Target="mailto:zspp02.dyrektor@edu.bydgoszcz.pl" TargetMode="External"/><Relationship Id="rId19" Type="http://schemas.openxmlformats.org/officeDocument/2006/relationships/hyperlink" Target="mailto:ewelina.paszynska@chocen.pl" TargetMode="External"/><Relationship Id="rId14" Type="http://schemas.openxmlformats.org/officeDocument/2006/relationships/hyperlink" Target="mailto:sp.wegiersk@wp.pl" TargetMode="External"/><Relationship Id="rId30" Type="http://schemas.openxmlformats.org/officeDocument/2006/relationships/hyperlink" Target="mailto:sekretariat@spskrwilno.pl" TargetMode="External"/><Relationship Id="rId35" Type="http://schemas.openxmlformats.org/officeDocument/2006/relationships/hyperlink" Target="mailto:oswiata@lubraniec.pl" TargetMode="External"/><Relationship Id="rId56" Type="http://schemas.openxmlformats.org/officeDocument/2006/relationships/hyperlink" Target="mailto:sekretariat@splazyn.edu.pl" TargetMode="External"/><Relationship Id="rId77" Type="http://schemas.openxmlformats.org/officeDocument/2006/relationships/hyperlink" Target="mailto:we@um.bydgoszcz.pl" TargetMode="External"/><Relationship Id="rId100" Type="http://schemas.openxmlformats.org/officeDocument/2006/relationships/hyperlink" Target="mailto:sp38.dyrektor@edu.bydgoszcz.pl" TargetMode="External"/><Relationship Id="rId105" Type="http://schemas.openxmlformats.org/officeDocument/2006/relationships/hyperlink" Target="mailto:we@um.bydgoszcz.pl" TargetMode="External"/><Relationship Id="rId126" Type="http://schemas.openxmlformats.org/officeDocument/2006/relationships/hyperlink" Target="mailto:a.czaplinska@tcuw.torun.pl" TargetMode="External"/><Relationship Id="rId8" Type="http://schemas.openxmlformats.org/officeDocument/2006/relationships/hyperlink" Target="mailto:spwrocki@wp.pl" TargetMode="External"/><Relationship Id="rId51" Type="http://schemas.openxmlformats.org/officeDocument/2006/relationships/hyperlink" Target="mailto:ug@zlawies.pl" TargetMode="External"/><Relationship Id="rId72" Type="http://schemas.openxmlformats.org/officeDocument/2006/relationships/hyperlink" Target="mailto:sp10@edu.bydgoszcz.pl" TargetMode="External"/><Relationship Id="rId93" Type="http://schemas.openxmlformats.org/officeDocument/2006/relationships/hyperlink" Target="mailto:we@um.bydgoszcz.pl" TargetMode="External"/><Relationship Id="rId98" Type="http://schemas.openxmlformats.org/officeDocument/2006/relationships/hyperlink" Target="mailto:sp37@edu.bydgoszcz.pl" TargetMode="External"/><Relationship Id="rId121" Type="http://schemas.openxmlformats.org/officeDocument/2006/relationships/hyperlink" Target="mailto:gmina@lubianka.pl" TargetMode="External"/><Relationship Id="rId142" Type="http://schemas.openxmlformats.org/officeDocument/2006/relationships/hyperlink" Target="mailto:we@um.bydgoszcz.pl" TargetMode="External"/><Relationship Id="rId3" Type="http://schemas.openxmlformats.org/officeDocument/2006/relationships/hyperlink" Target="mailto:ugtluchowo@tluchowo.pl" TargetMode="External"/><Relationship Id="rId25" Type="http://schemas.openxmlformats.org/officeDocument/2006/relationships/hyperlink" Target="mailto:gmina@sicienko.pl" TargetMode="External"/><Relationship Id="rId46" Type="http://schemas.openxmlformats.org/officeDocument/2006/relationships/hyperlink" Target="mailto:sekretariat@sp.woluszewo.eu" TargetMode="External"/><Relationship Id="rId67" Type="http://schemas.openxmlformats.org/officeDocument/2006/relationships/hyperlink" Target="mailto:sekretariat@swiecie.eu" TargetMode="External"/><Relationship Id="rId116" Type="http://schemas.openxmlformats.org/officeDocument/2006/relationships/hyperlink" Target="mailto:sp64@edu.bydgoszcz.pl" TargetMode="External"/><Relationship Id="rId137" Type="http://schemas.openxmlformats.org/officeDocument/2006/relationships/hyperlink" Target="mailto:spraciaz@tuchola.pl" TargetMode="External"/><Relationship Id="rId20" Type="http://schemas.openxmlformats.org/officeDocument/2006/relationships/hyperlink" Target="mailto:spchocen@op.pl" TargetMode="External"/><Relationship Id="rId41" Type="http://schemas.openxmlformats.org/officeDocument/2006/relationships/hyperlink" Target="mailto:oswiata@lubicz.pl" TargetMode="External"/><Relationship Id="rId62" Type="http://schemas.openxmlformats.org/officeDocument/2006/relationships/hyperlink" Target="mailto:sekretariat@szkolazlawies.pl" TargetMode="External"/><Relationship Id="rId83" Type="http://schemas.openxmlformats.org/officeDocument/2006/relationships/hyperlink" Target="mailto:we@um.bydgoszcz.pl" TargetMode="External"/><Relationship Id="rId88" Type="http://schemas.openxmlformats.org/officeDocument/2006/relationships/hyperlink" Target="mailto:zs34@edu.bydgoszcz.pl" TargetMode="External"/><Relationship Id="rId111" Type="http://schemas.openxmlformats.org/officeDocument/2006/relationships/hyperlink" Target="mailto:we@um.bydgoszcz.pl" TargetMode="External"/><Relationship Id="rId132" Type="http://schemas.openxmlformats.org/officeDocument/2006/relationships/hyperlink" Target="mailto:a.czaplinska@tcuw.torun.pl" TargetMode="External"/><Relationship Id="rId15" Type="http://schemas.openxmlformats.org/officeDocument/2006/relationships/hyperlink" Target="mailto:gzeas@swiedziebnia.pl" TargetMode="External"/><Relationship Id="rId36" Type="http://schemas.openxmlformats.org/officeDocument/2006/relationships/hyperlink" Target="mailto:sekretariat@spklobia.pl" TargetMode="External"/><Relationship Id="rId57" Type="http://schemas.openxmlformats.org/officeDocument/2006/relationships/hyperlink" Target="mailto:ug@zlawies.pl" TargetMode="External"/><Relationship Id="rId106" Type="http://schemas.openxmlformats.org/officeDocument/2006/relationships/hyperlink" Target="mailto:sp46@edu.bydgoszcz.pl" TargetMode="External"/><Relationship Id="rId127" Type="http://schemas.openxmlformats.org/officeDocument/2006/relationships/hyperlink" Target="mailto:a.czaplinska@tcuw.torun.pl" TargetMode="External"/><Relationship Id="rId10" Type="http://schemas.openxmlformats.org/officeDocument/2006/relationships/hyperlink" Target="mailto:nowoszkol@zspnowogrod.edugle" TargetMode="External"/><Relationship Id="rId31" Type="http://schemas.openxmlformats.org/officeDocument/2006/relationships/hyperlink" Target="mailto:ratusz@ciechocinek.pl" TargetMode="External"/><Relationship Id="rId52" Type="http://schemas.openxmlformats.org/officeDocument/2006/relationships/hyperlink" Target="mailto:spgorsk@poczta.onet.pl" TargetMode="External"/><Relationship Id="rId73" Type="http://schemas.openxmlformats.org/officeDocument/2006/relationships/hyperlink" Target="mailto:we@um.bydgoszcz.pl" TargetMode="External"/><Relationship Id="rId78" Type="http://schemas.openxmlformats.org/officeDocument/2006/relationships/hyperlink" Target="mailto:zs16@edu.bydgoszcz.pl" TargetMode="External"/><Relationship Id="rId94" Type="http://schemas.openxmlformats.org/officeDocument/2006/relationships/hyperlink" Target="mailto:sp32@edu.bydgoszcz.pl" TargetMode="External"/><Relationship Id="rId99" Type="http://schemas.openxmlformats.org/officeDocument/2006/relationships/hyperlink" Target="mailto:we@um.bydgoszcz.pl" TargetMode="External"/><Relationship Id="rId101" Type="http://schemas.openxmlformats.org/officeDocument/2006/relationships/hyperlink" Target="mailto:we@um.bydgoszcz.pl" TargetMode="External"/><Relationship Id="rId122" Type="http://schemas.openxmlformats.org/officeDocument/2006/relationships/hyperlink" Target="mailto:splubianka@lubianka.pl" TargetMode="External"/><Relationship Id="rId143" Type="http://schemas.openxmlformats.org/officeDocument/2006/relationships/hyperlink" Target="mailto:sp63@edu.bydgoszcz.pl" TargetMode="External"/><Relationship Id="rId4" Type="http://schemas.openxmlformats.org/officeDocument/2006/relationships/hyperlink" Target="mailto:sekretariat@sptluchowo.szkolnastrona.pl" TargetMode="External"/><Relationship Id="rId9" Type="http://schemas.openxmlformats.org/officeDocument/2006/relationships/hyperlink" Target="mailto:edu@uggolub-dobrzyn.pl" TargetMode="External"/><Relationship Id="rId26" Type="http://schemas.openxmlformats.org/officeDocument/2006/relationships/hyperlink" Target="mailto:sp.sicienko@sicienko.pl" TargetMode="External"/><Relationship Id="rId47" Type="http://schemas.openxmlformats.org/officeDocument/2006/relationships/hyperlink" Target="mailto:um@szubin.pl" TargetMode="External"/><Relationship Id="rId68" Type="http://schemas.openxmlformats.org/officeDocument/2006/relationships/hyperlink" Target="mailto:anna.grabowska@sp8swiecie.pl" TargetMode="External"/><Relationship Id="rId89" Type="http://schemas.openxmlformats.org/officeDocument/2006/relationships/hyperlink" Target="mailto:we@um.bydgoszcz.pl" TargetMode="External"/><Relationship Id="rId112" Type="http://schemas.openxmlformats.org/officeDocument/2006/relationships/hyperlink" Target="mailto:sp55@edu.bydgoszcz.pl" TargetMode="External"/><Relationship Id="rId133" Type="http://schemas.openxmlformats.org/officeDocument/2006/relationships/hyperlink" Target="mailto:a.czaplinska@tcuw.torun.pl" TargetMode="External"/><Relationship Id="rId16" Type="http://schemas.openxmlformats.org/officeDocument/2006/relationships/hyperlink" Target="mailto:dyrektor@sp-janowo.edu.pl" TargetMode="External"/><Relationship Id="rId37" Type="http://schemas.openxmlformats.org/officeDocument/2006/relationships/hyperlink" Target="mailto:sekretariat@splazyn2.eu" TargetMode="External"/><Relationship Id="rId58" Type="http://schemas.openxmlformats.org/officeDocument/2006/relationships/hyperlink" Target="mailto:sekretariat@zsrzeczkowo.szkolnastrona.pl" TargetMode="External"/><Relationship Id="rId79" Type="http://schemas.openxmlformats.org/officeDocument/2006/relationships/hyperlink" Target="mailto:we@um.bydgoszcz.pl" TargetMode="External"/><Relationship Id="rId102" Type="http://schemas.openxmlformats.org/officeDocument/2006/relationships/hyperlink" Target="mailto:sp41@edu.bydgoszcz.pl" TargetMode="External"/><Relationship Id="rId123" Type="http://schemas.openxmlformats.org/officeDocument/2006/relationships/hyperlink" Target="mailto:a.czaplinska@tcuw.torun.pl" TargetMode="External"/><Relationship Id="rId14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C3"/>
  <sheetViews>
    <sheetView workbookViewId="0">
      <selection activeCell="F24" sqref="F24"/>
    </sheetView>
  </sheetViews>
  <sheetFormatPr defaultRowHeight="14.4" x14ac:dyDescent="0.3"/>
  <cols>
    <col min="3" max="3" width="11.109375" customWidth="1"/>
    <col min="6" max="6" width="22.109375" customWidth="1"/>
  </cols>
  <sheetData>
    <row r="1" spans="3:3" x14ac:dyDescent="0.3">
      <c r="C1" t="s">
        <v>9</v>
      </c>
    </row>
    <row r="2" spans="3:3" x14ac:dyDescent="0.3">
      <c r="C2" t="s">
        <v>10</v>
      </c>
    </row>
    <row r="3" spans="3:3" x14ac:dyDescent="0.3">
      <c r="C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"/>
  <sheetViews>
    <sheetView workbookViewId="0">
      <selection sqref="A1:XFD2"/>
    </sheetView>
  </sheetViews>
  <sheetFormatPr defaultRowHeight="14.4" x14ac:dyDescent="0.3"/>
  <sheetData>
    <row r="1" spans="1:25" ht="159" thickBot="1" x14ac:dyDescent="0.35">
      <c r="A1" s="26">
        <v>93</v>
      </c>
      <c r="B1" s="4" t="s">
        <v>247</v>
      </c>
      <c r="C1" s="5" t="s">
        <v>248</v>
      </c>
      <c r="D1" s="6">
        <v>793107395</v>
      </c>
      <c r="E1" s="7" t="s">
        <v>249</v>
      </c>
      <c r="F1" s="6">
        <v>5026.32</v>
      </c>
      <c r="G1" s="7" t="s">
        <v>250</v>
      </c>
      <c r="H1" s="6">
        <v>128284</v>
      </c>
      <c r="I1" s="6" t="s">
        <v>11</v>
      </c>
      <c r="J1" s="7" t="s">
        <v>251</v>
      </c>
      <c r="K1" s="7" t="s">
        <v>252</v>
      </c>
      <c r="L1" s="6">
        <v>102</v>
      </c>
      <c r="M1" s="6" t="s">
        <v>146</v>
      </c>
      <c r="N1" s="6" t="s">
        <v>251</v>
      </c>
      <c r="O1" s="6">
        <v>793107395</v>
      </c>
      <c r="P1" s="5" t="s">
        <v>248</v>
      </c>
      <c r="Q1" s="27">
        <v>30000</v>
      </c>
      <c r="R1" s="27">
        <v>7500</v>
      </c>
      <c r="S1" s="8">
        <v>0</v>
      </c>
      <c r="T1" s="1">
        <f>(R1+S1)/U1</f>
        <v>0.2</v>
      </c>
      <c r="U1" s="2">
        <f>Q1+R1+S1</f>
        <v>37500</v>
      </c>
      <c r="V1" s="25">
        <v>46240</v>
      </c>
      <c r="W1" s="7"/>
      <c r="Y1" s="35" t="e">
        <f t="shared" ref="Y1:Y2" si="0">#REF!+Q1</f>
        <v>#REF!</v>
      </c>
    </row>
    <row r="2" spans="1:25" ht="130.19999999999999" thickBot="1" x14ac:dyDescent="0.35">
      <c r="A2" s="26">
        <v>94</v>
      </c>
      <c r="B2" s="4" t="s">
        <v>421</v>
      </c>
      <c r="C2" s="5" t="s">
        <v>422</v>
      </c>
      <c r="D2" s="10">
        <v>48570968511</v>
      </c>
      <c r="E2" s="7" t="s">
        <v>423</v>
      </c>
      <c r="F2" s="9">
        <v>3816.03</v>
      </c>
      <c r="G2" s="7" t="s">
        <v>424</v>
      </c>
      <c r="H2" s="6">
        <v>109467</v>
      </c>
      <c r="I2" s="17" t="s">
        <v>11</v>
      </c>
      <c r="J2" s="7" t="s">
        <v>425</v>
      </c>
      <c r="K2" s="7" t="s">
        <v>425</v>
      </c>
      <c r="L2" s="6">
        <v>31</v>
      </c>
      <c r="M2" s="6" t="s">
        <v>238</v>
      </c>
      <c r="N2" s="6" t="s">
        <v>426</v>
      </c>
      <c r="O2" s="10">
        <v>533335391</v>
      </c>
      <c r="P2" s="5" t="s">
        <v>427</v>
      </c>
      <c r="Q2" s="27">
        <v>30000</v>
      </c>
      <c r="R2" s="27">
        <v>7500</v>
      </c>
      <c r="S2" s="8">
        <v>0</v>
      </c>
      <c r="T2" s="1">
        <f>(R2+S2)/U2</f>
        <v>0.2</v>
      </c>
      <c r="U2" s="2">
        <f>Q2+R2+S2</f>
        <v>37500</v>
      </c>
      <c r="V2" s="25">
        <v>46251</v>
      </c>
      <c r="W2" s="7"/>
      <c r="Y2" s="35" t="e">
        <f t="shared" si="0"/>
        <v>#REF!</v>
      </c>
    </row>
  </sheetData>
  <hyperlinks>
    <hyperlink ref="C2" r:id="rId1" display="mailto:projekty@operator.edu.pl" xr:uid="{00000000-0004-0000-0100-000000000000}"/>
    <hyperlink ref="P2" r:id="rId2" display="mailto:j.malinowska@operator.edu.pl" xr:uid="{00000000-0004-0000-0100-000001000000}"/>
    <hyperlink ref="C1" r:id="rId3" display="mailto:info@edukacja%20.grudziadz.com" xr:uid="{00000000-0004-0000-0100-000002000000}"/>
    <hyperlink ref="P1" r:id="rId4" display="mailto:info@edukacja%20.grudziadz.com" xr:uid="{00000000-0004-0000-01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U90"/>
  <sheetViews>
    <sheetView tabSelected="1" topLeftCell="H1" workbookViewId="0">
      <selection activeCell="S93" sqref="S93"/>
    </sheetView>
  </sheetViews>
  <sheetFormatPr defaultRowHeight="14.4" x14ac:dyDescent="0.3"/>
  <cols>
    <col min="2" max="2" width="49.88671875" customWidth="1"/>
    <col min="3" max="3" width="29.88671875" hidden="1" customWidth="1"/>
    <col min="4" max="4" width="23.21875" hidden="1" customWidth="1"/>
    <col min="5" max="5" width="23" hidden="1" customWidth="1"/>
    <col min="6" max="6" width="25.44140625" customWidth="1"/>
    <col min="7" max="7" width="39.88671875" customWidth="1"/>
    <col min="8" max="9" width="16" customWidth="1"/>
    <col min="10" max="10" width="23.5546875" hidden="1" customWidth="1"/>
    <col min="11" max="11" width="21.6640625" hidden="1" customWidth="1"/>
    <col min="12" max="12" width="10.5546875" hidden="1" customWidth="1"/>
    <col min="13" max="13" width="11.44140625" hidden="1" customWidth="1"/>
    <col min="14" max="14" width="16.77734375" hidden="1" customWidth="1"/>
    <col min="15" max="15" width="25.109375" hidden="1" customWidth="1"/>
    <col min="16" max="16" width="27.109375" hidden="1" customWidth="1"/>
    <col min="17" max="17" width="18.109375" customWidth="1"/>
    <col min="18" max="18" width="19.6640625" customWidth="1"/>
    <col min="19" max="20" width="17.77734375" customWidth="1"/>
    <col min="21" max="21" width="18.77734375" customWidth="1"/>
  </cols>
  <sheetData>
    <row r="2" spans="1:21" x14ac:dyDescent="0.3">
      <c r="B2" s="46" t="s">
        <v>498</v>
      </c>
      <c r="C2" s="46"/>
      <c r="D2" s="46"/>
      <c r="E2" s="46"/>
      <c r="F2" s="46"/>
    </row>
    <row r="3" spans="1:21" x14ac:dyDescent="0.3">
      <c r="B3" s="47"/>
      <c r="C3" s="47"/>
      <c r="D3" s="3"/>
      <c r="E3" s="3"/>
      <c r="F3" s="3"/>
    </row>
    <row r="4" spans="1:21" ht="136.19999999999999" customHeight="1" thickBot="1" x14ac:dyDescent="0.35">
      <c r="A4" s="48" t="s">
        <v>0</v>
      </c>
      <c r="B4" s="48" t="s">
        <v>1</v>
      </c>
      <c r="C4" s="48" t="s">
        <v>17</v>
      </c>
      <c r="D4" s="48" t="s">
        <v>7</v>
      </c>
      <c r="E4" s="48" t="s">
        <v>16</v>
      </c>
      <c r="F4" s="48" t="s">
        <v>15</v>
      </c>
      <c r="G4" s="48" t="s">
        <v>13</v>
      </c>
      <c r="H4" s="48" t="s">
        <v>14</v>
      </c>
      <c r="I4" s="48" t="s">
        <v>18</v>
      </c>
      <c r="J4" s="48" t="s">
        <v>2</v>
      </c>
      <c r="K4" s="48" t="s">
        <v>3</v>
      </c>
      <c r="L4" s="48" t="s">
        <v>4</v>
      </c>
      <c r="M4" s="48" t="s">
        <v>5</v>
      </c>
      <c r="N4" s="49" t="s">
        <v>6</v>
      </c>
      <c r="O4" s="50" t="s">
        <v>7</v>
      </c>
      <c r="P4" s="50" t="s">
        <v>8</v>
      </c>
      <c r="Q4" s="51" t="s">
        <v>499</v>
      </c>
      <c r="R4" s="52" t="s">
        <v>500</v>
      </c>
      <c r="S4" s="52" t="s">
        <v>501</v>
      </c>
      <c r="T4" s="52" t="s">
        <v>12</v>
      </c>
      <c r="U4" s="52" t="s">
        <v>502</v>
      </c>
    </row>
    <row r="5" spans="1:21" ht="29.4" thickBot="1" x14ac:dyDescent="0.35">
      <c r="A5" s="53">
        <v>1</v>
      </c>
      <c r="B5" s="4" t="s">
        <v>113</v>
      </c>
      <c r="C5" s="54" t="s">
        <v>114</v>
      </c>
      <c r="D5" s="6" t="s">
        <v>115</v>
      </c>
      <c r="E5" s="7" t="s">
        <v>116</v>
      </c>
      <c r="F5" s="6">
        <v>2837.32</v>
      </c>
      <c r="G5" s="7" t="s">
        <v>117</v>
      </c>
      <c r="H5" s="6">
        <v>8216</v>
      </c>
      <c r="I5" s="6" t="s">
        <v>10</v>
      </c>
      <c r="J5" s="7" t="s">
        <v>116</v>
      </c>
      <c r="K5" s="7" t="s">
        <v>118</v>
      </c>
      <c r="L5" s="6">
        <v>16</v>
      </c>
      <c r="M5" s="6" t="s">
        <v>119</v>
      </c>
      <c r="N5" s="6" t="s">
        <v>116</v>
      </c>
      <c r="O5" s="6" t="s">
        <v>120</v>
      </c>
      <c r="P5" s="54" t="s">
        <v>121</v>
      </c>
      <c r="Q5" s="27">
        <v>30000</v>
      </c>
      <c r="R5" s="27">
        <v>7500</v>
      </c>
      <c r="S5" s="42">
        <v>0</v>
      </c>
      <c r="T5" s="55">
        <f t="shared" ref="T5:T36" si="0">(R5+S5)/U5</f>
        <v>0.2</v>
      </c>
      <c r="U5" s="56">
        <f t="shared" ref="U5:U36" si="1">Q5+R5+S5</f>
        <v>37500</v>
      </c>
    </row>
    <row r="6" spans="1:21" ht="15" thickBot="1" x14ac:dyDescent="0.35">
      <c r="A6" s="53">
        <v>2</v>
      </c>
      <c r="B6" s="4" t="s">
        <v>64</v>
      </c>
      <c r="C6" s="54" t="s">
        <v>65</v>
      </c>
      <c r="D6" s="10">
        <v>531837743</v>
      </c>
      <c r="E6" s="7" t="s">
        <v>66</v>
      </c>
      <c r="F6" s="6">
        <v>2980.81</v>
      </c>
      <c r="G6" s="7" t="s">
        <v>67</v>
      </c>
      <c r="H6" s="6">
        <v>14356</v>
      </c>
      <c r="I6" s="6" t="s">
        <v>68</v>
      </c>
      <c r="J6" s="7" t="s">
        <v>69</v>
      </c>
      <c r="K6" s="12"/>
      <c r="L6" s="6" t="s">
        <v>70</v>
      </c>
      <c r="M6" s="6" t="s">
        <v>71</v>
      </c>
      <c r="N6" s="6" t="s">
        <v>66</v>
      </c>
      <c r="O6" s="10">
        <v>603628733</v>
      </c>
      <c r="P6" s="54" t="s">
        <v>72</v>
      </c>
      <c r="Q6" s="27">
        <v>30000</v>
      </c>
      <c r="R6" s="27">
        <v>7500</v>
      </c>
      <c r="S6" s="42">
        <v>0</v>
      </c>
      <c r="T6" s="55">
        <f t="shared" si="0"/>
        <v>0.2</v>
      </c>
      <c r="U6" s="56">
        <f t="shared" si="1"/>
        <v>37500</v>
      </c>
    </row>
    <row r="7" spans="1:21" ht="29.4" thickBot="1" x14ac:dyDescent="0.35">
      <c r="A7" s="53">
        <v>3</v>
      </c>
      <c r="B7" s="4" t="s">
        <v>26</v>
      </c>
      <c r="C7" s="54" t="s">
        <v>27</v>
      </c>
      <c r="D7" s="6">
        <v>542876260</v>
      </c>
      <c r="E7" s="7" t="s">
        <v>28</v>
      </c>
      <c r="F7" s="6">
        <v>3495.45</v>
      </c>
      <c r="G7" s="7" t="s">
        <v>29</v>
      </c>
      <c r="H7" s="6">
        <v>48709</v>
      </c>
      <c r="I7" s="6" t="s">
        <v>10</v>
      </c>
      <c r="J7" s="7" t="s">
        <v>28</v>
      </c>
      <c r="K7" s="7" t="s">
        <v>30</v>
      </c>
      <c r="L7" s="6">
        <v>3</v>
      </c>
      <c r="M7" s="6" t="s">
        <v>31</v>
      </c>
      <c r="N7" s="6" t="s">
        <v>28</v>
      </c>
      <c r="O7" s="6">
        <v>542876289</v>
      </c>
      <c r="P7" s="54" t="s">
        <v>32</v>
      </c>
      <c r="Q7" s="27">
        <v>30000</v>
      </c>
      <c r="R7" s="27">
        <v>7500</v>
      </c>
      <c r="S7" s="42">
        <v>0</v>
      </c>
      <c r="T7" s="55">
        <f t="shared" si="0"/>
        <v>0.2</v>
      </c>
      <c r="U7" s="56">
        <f t="shared" si="1"/>
        <v>37500</v>
      </c>
    </row>
    <row r="8" spans="1:21" ht="15" thickBot="1" x14ac:dyDescent="0.35">
      <c r="A8" s="53">
        <v>4</v>
      </c>
      <c r="B8" s="4" t="s">
        <v>54</v>
      </c>
      <c r="C8" s="7" t="s">
        <v>55</v>
      </c>
      <c r="D8" s="6" t="s">
        <v>56</v>
      </c>
      <c r="E8" s="7" t="s">
        <v>54</v>
      </c>
      <c r="F8" s="9">
        <v>3531.2</v>
      </c>
      <c r="G8" s="7" t="s">
        <v>60</v>
      </c>
      <c r="H8" s="6">
        <v>83188</v>
      </c>
      <c r="I8" s="6" t="s">
        <v>10</v>
      </c>
      <c r="J8" s="7" t="s">
        <v>61</v>
      </c>
      <c r="K8" s="7" t="s">
        <v>57</v>
      </c>
      <c r="L8" s="6">
        <v>23</v>
      </c>
      <c r="M8" s="6" t="s">
        <v>58</v>
      </c>
      <c r="N8" s="6" t="s">
        <v>59</v>
      </c>
      <c r="O8" s="6" t="s">
        <v>62</v>
      </c>
      <c r="P8" s="7" t="s">
        <v>63</v>
      </c>
      <c r="Q8" s="27">
        <v>30000</v>
      </c>
      <c r="R8" s="27">
        <v>7500</v>
      </c>
      <c r="S8" s="42">
        <v>0</v>
      </c>
      <c r="T8" s="55">
        <f t="shared" si="0"/>
        <v>0.2</v>
      </c>
      <c r="U8" s="56">
        <f t="shared" si="1"/>
        <v>37500</v>
      </c>
    </row>
    <row r="9" spans="1:21" ht="29.4" thickBot="1" x14ac:dyDescent="0.35">
      <c r="A9" s="53">
        <v>5</v>
      </c>
      <c r="B9" s="4" t="s">
        <v>193</v>
      </c>
      <c r="C9" s="54" t="s">
        <v>194</v>
      </c>
      <c r="D9" s="6">
        <v>534867932</v>
      </c>
      <c r="E9" s="7" t="s">
        <v>193</v>
      </c>
      <c r="F9" s="6">
        <v>3747.43</v>
      </c>
      <c r="G9" s="7" t="s">
        <v>195</v>
      </c>
      <c r="H9" s="6">
        <v>52934</v>
      </c>
      <c r="I9" s="6" t="s">
        <v>122</v>
      </c>
      <c r="J9" s="7" t="s">
        <v>178</v>
      </c>
      <c r="K9" s="7" t="s">
        <v>30</v>
      </c>
      <c r="L9" s="6">
        <v>6</v>
      </c>
      <c r="M9" s="6" t="s">
        <v>179</v>
      </c>
      <c r="N9" s="6" t="s">
        <v>178</v>
      </c>
      <c r="O9" s="6">
        <v>542822618</v>
      </c>
      <c r="P9" s="54" t="s">
        <v>196</v>
      </c>
      <c r="Q9" s="27">
        <v>30000</v>
      </c>
      <c r="R9" s="27">
        <v>7500</v>
      </c>
      <c r="S9" s="42">
        <v>0</v>
      </c>
      <c r="T9" s="55">
        <f t="shared" si="0"/>
        <v>0.2</v>
      </c>
      <c r="U9" s="56">
        <f t="shared" si="1"/>
        <v>37500</v>
      </c>
    </row>
    <row r="10" spans="1:21" ht="15" thickBot="1" x14ac:dyDescent="0.35">
      <c r="A10" s="53">
        <v>6</v>
      </c>
      <c r="B10" s="4" t="s">
        <v>136</v>
      </c>
      <c r="C10" s="54" t="s">
        <v>137</v>
      </c>
      <c r="D10" s="6">
        <v>530708357</v>
      </c>
      <c r="E10" s="7" t="s">
        <v>138</v>
      </c>
      <c r="F10" s="6">
        <v>3805.92</v>
      </c>
      <c r="G10" s="7" t="s">
        <v>139</v>
      </c>
      <c r="H10" s="6">
        <v>107493</v>
      </c>
      <c r="I10" s="6" t="s">
        <v>10</v>
      </c>
      <c r="J10" s="7" t="s">
        <v>140</v>
      </c>
      <c r="K10" s="7" t="s">
        <v>33</v>
      </c>
      <c r="L10" s="6">
        <v>29</v>
      </c>
      <c r="M10" s="6" t="s">
        <v>141</v>
      </c>
      <c r="N10" s="6" t="s">
        <v>138</v>
      </c>
      <c r="O10" s="6">
        <v>669768643</v>
      </c>
      <c r="P10" s="54" t="s">
        <v>142</v>
      </c>
      <c r="Q10" s="27">
        <v>17536.080000000002</v>
      </c>
      <c r="R10" s="27">
        <v>4384.0200000000004</v>
      </c>
      <c r="S10" s="42">
        <v>0</v>
      </c>
      <c r="T10" s="55">
        <f t="shared" si="0"/>
        <v>0.2</v>
      </c>
      <c r="U10" s="56">
        <f t="shared" si="1"/>
        <v>21920.100000000002</v>
      </c>
    </row>
    <row r="11" spans="1:21" ht="29.4" thickBot="1" x14ac:dyDescent="0.35">
      <c r="A11" s="53">
        <v>7</v>
      </c>
      <c r="B11" s="16" t="s">
        <v>253</v>
      </c>
      <c r="C11" s="57" t="s">
        <v>254</v>
      </c>
      <c r="D11" s="17" t="s">
        <v>255</v>
      </c>
      <c r="E11" s="18" t="s">
        <v>256</v>
      </c>
      <c r="F11" s="17">
        <v>3821.72</v>
      </c>
      <c r="G11" s="18" t="s">
        <v>257</v>
      </c>
      <c r="H11" s="17">
        <v>28735</v>
      </c>
      <c r="I11" s="17" t="s">
        <v>10</v>
      </c>
      <c r="J11" s="18" t="s">
        <v>258</v>
      </c>
      <c r="K11" s="18" t="s">
        <v>30</v>
      </c>
      <c r="L11" s="17">
        <v>1</v>
      </c>
      <c r="M11" s="17" t="s">
        <v>259</v>
      </c>
      <c r="N11" s="17" t="s">
        <v>258</v>
      </c>
      <c r="O11" s="17">
        <v>523892023</v>
      </c>
      <c r="P11" s="19" t="s">
        <v>260</v>
      </c>
      <c r="Q11" s="29">
        <v>30000</v>
      </c>
      <c r="R11" s="29">
        <v>7503</v>
      </c>
      <c r="S11" s="42">
        <v>0</v>
      </c>
      <c r="T11" s="55">
        <f t="shared" si="0"/>
        <v>0.20006399488040957</v>
      </c>
      <c r="U11" s="56">
        <f t="shared" si="1"/>
        <v>37503</v>
      </c>
    </row>
    <row r="12" spans="1:21" ht="29.4" thickBot="1" x14ac:dyDescent="0.35">
      <c r="A12" s="53">
        <v>8</v>
      </c>
      <c r="B12" s="16" t="s">
        <v>253</v>
      </c>
      <c r="C12" s="57" t="s">
        <v>254</v>
      </c>
      <c r="D12" s="17" t="s">
        <v>255</v>
      </c>
      <c r="E12" s="18" t="s">
        <v>256</v>
      </c>
      <c r="F12" s="17">
        <v>3821.72</v>
      </c>
      <c r="G12" s="18" t="s">
        <v>261</v>
      </c>
      <c r="H12" s="17">
        <v>262270</v>
      </c>
      <c r="I12" s="17" t="s">
        <v>10</v>
      </c>
      <c r="J12" s="18" t="s">
        <v>256</v>
      </c>
      <c r="K12" s="18" t="s">
        <v>262</v>
      </c>
      <c r="L12" s="17">
        <v>4</v>
      </c>
      <c r="M12" s="17" t="s">
        <v>263</v>
      </c>
      <c r="N12" s="17" t="s">
        <v>256</v>
      </c>
      <c r="O12" s="17">
        <v>523897027</v>
      </c>
      <c r="P12" s="57" t="s">
        <v>264</v>
      </c>
      <c r="Q12" s="29">
        <v>30000</v>
      </c>
      <c r="R12" s="29">
        <v>7502</v>
      </c>
      <c r="S12" s="42">
        <v>0</v>
      </c>
      <c r="T12" s="55">
        <f t="shared" si="0"/>
        <v>0.20004266439123247</v>
      </c>
      <c r="U12" s="56">
        <f t="shared" si="1"/>
        <v>37502</v>
      </c>
    </row>
    <row r="13" spans="1:21" ht="29.4" thickBot="1" x14ac:dyDescent="0.35">
      <c r="A13" s="53">
        <v>9</v>
      </c>
      <c r="B13" s="4" t="s">
        <v>19</v>
      </c>
      <c r="C13" s="54" t="s">
        <v>20</v>
      </c>
      <c r="D13" s="6">
        <v>566835410</v>
      </c>
      <c r="E13" s="7" t="s">
        <v>19</v>
      </c>
      <c r="F13" s="9">
        <v>3887</v>
      </c>
      <c r="G13" s="7" t="s">
        <v>25</v>
      </c>
      <c r="H13" s="6">
        <v>8633</v>
      </c>
      <c r="I13" s="6" t="s">
        <v>10</v>
      </c>
      <c r="J13" s="7" t="s">
        <v>21</v>
      </c>
      <c r="K13" s="7" t="s">
        <v>22</v>
      </c>
      <c r="L13" s="6">
        <v>19</v>
      </c>
      <c r="M13" s="6" t="s">
        <v>23</v>
      </c>
      <c r="N13" s="6" t="s">
        <v>21</v>
      </c>
      <c r="O13" s="6">
        <v>566832556</v>
      </c>
      <c r="P13" s="54" t="s">
        <v>24</v>
      </c>
      <c r="Q13" s="27">
        <v>10000</v>
      </c>
      <c r="R13" s="27">
        <v>2500</v>
      </c>
      <c r="S13" s="42">
        <v>0</v>
      </c>
      <c r="T13" s="55">
        <f t="shared" si="0"/>
        <v>0.2</v>
      </c>
      <c r="U13" s="56">
        <f t="shared" si="1"/>
        <v>12500</v>
      </c>
    </row>
    <row r="14" spans="1:21" ht="29.4" thickBot="1" x14ac:dyDescent="0.35">
      <c r="A14" s="53">
        <v>10</v>
      </c>
      <c r="B14" s="4" t="s">
        <v>73</v>
      </c>
      <c r="C14" s="54" t="s">
        <v>74</v>
      </c>
      <c r="D14" s="6" t="s">
        <v>75</v>
      </c>
      <c r="E14" s="7" t="s">
        <v>76</v>
      </c>
      <c r="F14" s="6">
        <v>3902.13</v>
      </c>
      <c r="G14" s="7" t="s">
        <v>77</v>
      </c>
      <c r="H14" s="6">
        <v>109733</v>
      </c>
      <c r="I14" s="6" t="s">
        <v>10</v>
      </c>
      <c r="J14" s="7" t="s">
        <v>76</v>
      </c>
      <c r="K14" s="12"/>
      <c r="L14" s="6">
        <v>19</v>
      </c>
      <c r="M14" s="6" t="s">
        <v>78</v>
      </c>
      <c r="N14" s="6" t="s">
        <v>76</v>
      </c>
      <c r="O14" s="6">
        <v>542845622</v>
      </c>
      <c r="P14" s="54" t="s">
        <v>79</v>
      </c>
      <c r="Q14" s="27">
        <v>30000</v>
      </c>
      <c r="R14" s="27">
        <v>7500</v>
      </c>
      <c r="S14" s="42">
        <v>0</v>
      </c>
      <c r="T14" s="55">
        <f t="shared" si="0"/>
        <v>0.2</v>
      </c>
      <c r="U14" s="56">
        <f t="shared" si="1"/>
        <v>37500</v>
      </c>
    </row>
    <row r="15" spans="1:21" ht="29.4" thickBot="1" x14ac:dyDescent="0.35">
      <c r="A15" s="53">
        <v>11</v>
      </c>
      <c r="B15" s="4" t="s">
        <v>80</v>
      </c>
      <c r="C15" s="54" t="s">
        <v>81</v>
      </c>
      <c r="D15" s="6" t="s">
        <v>82</v>
      </c>
      <c r="E15" s="7" t="s">
        <v>83</v>
      </c>
      <c r="F15" s="9">
        <v>3963.11</v>
      </c>
      <c r="G15" s="7" t="s">
        <v>84</v>
      </c>
      <c r="H15" s="6">
        <v>55649</v>
      </c>
      <c r="I15" s="6" t="s">
        <v>10</v>
      </c>
      <c r="J15" s="7" t="s">
        <v>83</v>
      </c>
      <c r="K15" s="7" t="s">
        <v>85</v>
      </c>
      <c r="L15" s="6">
        <v>12</v>
      </c>
      <c r="M15" s="6" t="s">
        <v>86</v>
      </c>
      <c r="N15" s="6" t="s">
        <v>83</v>
      </c>
      <c r="O15" s="10">
        <v>608575991</v>
      </c>
      <c r="P15" s="54" t="s">
        <v>87</v>
      </c>
      <c r="Q15" s="27">
        <v>30000</v>
      </c>
      <c r="R15" s="27">
        <v>7500</v>
      </c>
      <c r="S15" s="42">
        <v>0</v>
      </c>
      <c r="T15" s="55">
        <f t="shared" si="0"/>
        <v>0.2</v>
      </c>
      <c r="U15" s="56">
        <f t="shared" si="1"/>
        <v>37500</v>
      </c>
    </row>
    <row r="16" spans="1:21" ht="29.4" thickBot="1" x14ac:dyDescent="0.35">
      <c r="A16" s="53">
        <v>12</v>
      </c>
      <c r="B16" s="4" t="s">
        <v>80</v>
      </c>
      <c r="C16" s="54" t="s">
        <v>81</v>
      </c>
      <c r="D16" s="6" t="s">
        <v>82</v>
      </c>
      <c r="E16" s="7" t="s">
        <v>83</v>
      </c>
      <c r="F16" s="9">
        <v>3963.11</v>
      </c>
      <c r="G16" s="7" t="s">
        <v>88</v>
      </c>
      <c r="H16" s="6">
        <v>55651</v>
      </c>
      <c r="I16" s="6" t="s">
        <v>10</v>
      </c>
      <c r="J16" s="7" t="s">
        <v>89</v>
      </c>
      <c r="K16" s="7" t="s">
        <v>33</v>
      </c>
      <c r="L16" s="6">
        <v>35</v>
      </c>
      <c r="M16" s="6" t="s">
        <v>86</v>
      </c>
      <c r="N16" s="6" t="s">
        <v>83</v>
      </c>
      <c r="O16" s="10">
        <v>601070967</v>
      </c>
      <c r="P16" s="11" t="s">
        <v>90</v>
      </c>
      <c r="Q16" s="27">
        <v>30000</v>
      </c>
      <c r="R16" s="27">
        <v>7500</v>
      </c>
      <c r="S16" s="42">
        <v>0</v>
      </c>
      <c r="T16" s="55">
        <f t="shared" si="0"/>
        <v>0.2</v>
      </c>
      <c r="U16" s="56">
        <f t="shared" si="1"/>
        <v>37500</v>
      </c>
    </row>
    <row r="17" spans="1:21" ht="29.4" thickBot="1" x14ac:dyDescent="0.35">
      <c r="A17" s="53">
        <v>13</v>
      </c>
      <c r="B17" s="4" t="s">
        <v>80</v>
      </c>
      <c r="C17" s="54" t="s">
        <v>81</v>
      </c>
      <c r="D17" s="6" t="s">
        <v>82</v>
      </c>
      <c r="E17" s="7" t="s">
        <v>83</v>
      </c>
      <c r="F17" s="9">
        <v>3963.11</v>
      </c>
      <c r="G17" s="7" t="s">
        <v>91</v>
      </c>
      <c r="H17" s="6">
        <v>55648</v>
      </c>
      <c r="I17" s="6" t="s">
        <v>10</v>
      </c>
      <c r="J17" s="7" t="s">
        <v>92</v>
      </c>
      <c r="K17" s="7" t="s">
        <v>33</v>
      </c>
      <c r="L17" s="6">
        <v>98</v>
      </c>
      <c r="M17" s="6" t="s">
        <v>86</v>
      </c>
      <c r="N17" s="6" t="s">
        <v>83</v>
      </c>
      <c r="O17" s="10">
        <v>694503387</v>
      </c>
      <c r="P17" s="11" t="s">
        <v>93</v>
      </c>
      <c r="Q17" s="27">
        <v>30000</v>
      </c>
      <c r="R17" s="27">
        <v>7500</v>
      </c>
      <c r="S17" s="42">
        <v>0</v>
      </c>
      <c r="T17" s="55">
        <f t="shared" si="0"/>
        <v>0.2</v>
      </c>
      <c r="U17" s="56">
        <f t="shared" si="1"/>
        <v>37500</v>
      </c>
    </row>
    <row r="18" spans="1:21" ht="29.4" thickBot="1" x14ac:dyDescent="0.35">
      <c r="A18" s="53">
        <v>14</v>
      </c>
      <c r="B18" s="4" t="s">
        <v>176</v>
      </c>
      <c r="C18" s="54" t="s">
        <v>177</v>
      </c>
      <c r="D18" s="6">
        <v>542822371</v>
      </c>
      <c r="E18" s="7" t="s">
        <v>178</v>
      </c>
      <c r="F18" s="6">
        <v>3988.48</v>
      </c>
      <c r="G18" s="7" t="s">
        <v>495</v>
      </c>
      <c r="H18" s="6">
        <v>88692</v>
      </c>
      <c r="I18" s="6" t="s">
        <v>10</v>
      </c>
      <c r="J18" s="7" t="s">
        <v>180</v>
      </c>
      <c r="K18" s="12"/>
      <c r="L18" s="6">
        <v>46</v>
      </c>
      <c r="M18" s="6" t="s">
        <v>179</v>
      </c>
      <c r="N18" s="6" t="s">
        <v>178</v>
      </c>
      <c r="O18" s="6">
        <v>542820331</v>
      </c>
      <c r="P18" s="54" t="s">
        <v>181</v>
      </c>
      <c r="Q18" s="27">
        <v>28928</v>
      </c>
      <c r="R18" s="27">
        <v>7232</v>
      </c>
      <c r="S18" s="42">
        <v>0</v>
      </c>
      <c r="T18" s="55">
        <f t="shared" si="0"/>
        <v>0.2</v>
      </c>
      <c r="U18" s="56">
        <f t="shared" si="1"/>
        <v>36160</v>
      </c>
    </row>
    <row r="19" spans="1:21" ht="29.4" thickBot="1" x14ac:dyDescent="0.35">
      <c r="A19" s="53">
        <v>15</v>
      </c>
      <c r="B19" s="4" t="s">
        <v>176</v>
      </c>
      <c r="C19" s="54" t="s">
        <v>177</v>
      </c>
      <c r="D19" s="6">
        <v>542822371</v>
      </c>
      <c r="E19" s="7" t="s">
        <v>178</v>
      </c>
      <c r="F19" s="6">
        <v>3988.48</v>
      </c>
      <c r="G19" s="7" t="s">
        <v>182</v>
      </c>
      <c r="H19" s="6">
        <v>88693</v>
      </c>
      <c r="I19" s="6" t="s">
        <v>10</v>
      </c>
      <c r="J19" s="7" t="s">
        <v>183</v>
      </c>
      <c r="K19" s="12"/>
      <c r="L19" s="6">
        <v>79</v>
      </c>
      <c r="M19" s="6" t="s">
        <v>130</v>
      </c>
      <c r="N19" s="6" t="s">
        <v>128</v>
      </c>
      <c r="O19" s="6">
        <v>542834719</v>
      </c>
      <c r="P19" s="54" t="s">
        <v>184</v>
      </c>
      <c r="Q19" s="27">
        <v>23983.200000000001</v>
      </c>
      <c r="R19" s="27">
        <v>5995.8</v>
      </c>
      <c r="S19" s="42">
        <v>0</v>
      </c>
      <c r="T19" s="55">
        <f t="shared" si="0"/>
        <v>0.2</v>
      </c>
      <c r="U19" s="56">
        <f t="shared" si="1"/>
        <v>29979</v>
      </c>
    </row>
    <row r="20" spans="1:21" ht="15" thickBot="1" x14ac:dyDescent="0.35">
      <c r="A20" s="53">
        <v>16</v>
      </c>
      <c r="B20" s="4" t="s">
        <v>224</v>
      </c>
      <c r="C20" s="7" t="s">
        <v>225</v>
      </c>
      <c r="D20" s="6" t="s">
        <v>226</v>
      </c>
      <c r="E20" s="7" t="s">
        <v>224</v>
      </c>
      <c r="F20" s="6">
        <v>4162.08</v>
      </c>
      <c r="G20" s="7" t="s">
        <v>227</v>
      </c>
      <c r="H20" s="6">
        <v>61806</v>
      </c>
      <c r="I20" s="6" t="s">
        <v>10</v>
      </c>
      <c r="J20" s="7" t="s">
        <v>228</v>
      </c>
      <c r="K20" s="7" t="s">
        <v>30</v>
      </c>
      <c r="L20" s="6">
        <v>8</v>
      </c>
      <c r="M20" s="6" t="s">
        <v>229</v>
      </c>
      <c r="N20" s="6" t="s">
        <v>228</v>
      </c>
      <c r="O20" s="6">
        <v>523347129</v>
      </c>
      <c r="P20" s="54" t="s">
        <v>230</v>
      </c>
      <c r="Q20" s="27">
        <v>30000</v>
      </c>
      <c r="R20" s="27">
        <v>7500</v>
      </c>
      <c r="S20" s="42">
        <v>0</v>
      </c>
      <c r="T20" s="55">
        <f t="shared" si="0"/>
        <v>0.2</v>
      </c>
      <c r="U20" s="56">
        <f t="shared" si="1"/>
        <v>37500</v>
      </c>
    </row>
    <row r="21" spans="1:21" ht="29.4" thickBot="1" x14ac:dyDescent="0.35">
      <c r="A21" s="53">
        <v>17</v>
      </c>
      <c r="B21" s="4" t="s">
        <v>40</v>
      </c>
      <c r="C21" s="54" t="s">
        <v>41</v>
      </c>
      <c r="D21" s="6">
        <v>566835400</v>
      </c>
      <c r="E21" s="7" t="s">
        <v>40</v>
      </c>
      <c r="F21" s="6">
        <v>4287.54</v>
      </c>
      <c r="G21" s="7" t="s">
        <v>42</v>
      </c>
      <c r="H21" s="6">
        <v>82955</v>
      </c>
      <c r="I21" s="6" t="s">
        <v>10</v>
      </c>
      <c r="J21" s="7" t="s">
        <v>43</v>
      </c>
      <c r="K21" s="7" t="s">
        <v>33</v>
      </c>
      <c r="L21" s="6">
        <v>14</v>
      </c>
      <c r="M21" s="6" t="s">
        <v>23</v>
      </c>
      <c r="N21" s="6" t="s">
        <v>21</v>
      </c>
      <c r="O21" s="6">
        <v>566836912</v>
      </c>
      <c r="P21" s="54" t="s">
        <v>44</v>
      </c>
      <c r="Q21" s="27">
        <v>30000</v>
      </c>
      <c r="R21" s="27">
        <v>7500</v>
      </c>
      <c r="S21" s="42">
        <v>0</v>
      </c>
      <c r="T21" s="55">
        <f t="shared" si="0"/>
        <v>0.2</v>
      </c>
      <c r="U21" s="56">
        <f t="shared" si="1"/>
        <v>37500</v>
      </c>
    </row>
    <row r="22" spans="1:21" ht="29.4" thickBot="1" x14ac:dyDescent="0.35">
      <c r="A22" s="53">
        <v>18</v>
      </c>
      <c r="B22" s="4" t="s">
        <v>40</v>
      </c>
      <c r="C22" s="54" t="s">
        <v>41</v>
      </c>
      <c r="D22" s="6">
        <v>566835400</v>
      </c>
      <c r="E22" s="7" t="s">
        <v>40</v>
      </c>
      <c r="F22" s="6">
        <v>4287.54</v>
      </c>
      <c r="G22" s="7" t="s">
        <v>45</v>
      </c>
      <c r="H22" s="6">
        <v>82948</v>
      </c>
      <c r="I22" s="6" t="s">
        <v>10</v>
      </c>
      <c r="J22" s="7" t="s">
        <v>46</v>
      </c>
      <c r="K22" s="7" t="s">
        <v>33</v>
      </c>
      <c r="L22" s="6">
        <v>32</v>
      </c>
      <c r="M22" s="6" t="s">
        <v>23</v>
      </c>
      <c r="N22" s="6" t="s">
        <v>21</v>
      </c>
      <c r="O22" s="6">
        <v>566838422</v>
      </c>
      <c r="P22" s="54" t="s">
        <v>47</v>
      </c>
      <c r="Q22" s="27">
        <v>30000</v>
      </c>
      <c r="R22" s="27">
        <v>7500</v>
      </c>
      <c r="S22" s="42">
        <v>0</v>
      </c>
      <c r="T22" s="55">
        <f t="shared" si="0"/>
        <v>0.2</v>
      </c>
      <c r="U22" s="56">
        <f t="shared" si="1"/>
        <v>37500</v>
      </c>
    </row>
    <row r="23" spans="1:21" ht="29.4" thickBot="1" x14ac:dyDescent="0.35">
      <c r="A23" s="53">
        <v>19</v>
      </c>
      <c r="B23" s="4" t="s">
        <v>40</v>
      </c>
      <c r="C23" s="54" t="s">
        <v>41</v>
      </c>
      <c r="D23" s="6">
        <v>566835400</v>
      </c>
      <c r="E23" s="7" t="s">
        <v>40</v>
      </c>
      <c r="F23" s="6">
        <v>4287.54</v>
      </c>
      <c r="G23" s="7" t="s">
        <v>48</v>
      </c>
      <c r="H23" s="6">
        <v>196369</v>
      </c>
      <c r="I23" s="6" t="s">
        <v>10</v>
      </c>
      <c r="J23" s="7" t="s">
        <v>49</v>
      </c>
      <c r="K23" s="7" t="s">
        <v>33</v>
      </c>
      <c r="L23" s="6">
        <v>7</v>
      </c>
      <c r="M23" s="6" t="s">
        <v>23</v>
      </c>
      <c r="N23" s="6" t="s">
        <v>21</v>
      </c>
      <c r="O23" s="6">
        <v>566836400</v>
      </c>
      <c r="P23" s="54" t="s">
        <v>50</v>
      </c>
      <c r="Q23" s="27">
        <v>30000</v>
      </c>
      <c r="R23" s="27">
        <v>7500</v>
      </c>
      <c r="S23" s="42">
        <v>0</v>
      </c>
      <c r="T23" s="55">
        <f t="shared" si="0"/>
        <v>0.2</v>
      </c>
      <c r="U23" s="56">
        <f t="shared" si="1"/>
        <v>37500</v>
      </c>
    </row>
    <row r="24" spans="1:21" ht="29.4" thickBot="1" x14ac:dyDescent="0.35">
      <c r="A24" s="53">
        <v>20</v>
      </c>
      <c r="B24" s="4" t="s">
        <v>40</v>
      </c>
      <c r="C24" s="54" t="s">
        <v>41</v>
      </c>
      <c r="D24" s="6">
        <v>566835400</v>
      </c>
      <c r="E24" s="7" t="s">
        <v>40</v>
      </c>
      <c r="F24" s="6">
        <v>4287.54</v>
      </c>
      <c r="G24" s="7" t="s">
        <v>51</v>
      </c>
      <c r="H24" s="6">
        <v>82954</v>
      </c>
      <c r="I24" s="6" t="s">
        <v>10</v>
      </c>
      <c r="J24" s="7" t="s">
        <v>52</v>
      </c>
      <c r="K24" s="7" t="s">
        <v>33</v>
      </c>
      <c r="L24" s="6">
        <v>95</v>
      </c>
      <c r="M24" s="6" t="s">
        <v>23</v>
      </c>
      <c r="N24" s="6" t="s">
        <v>21</v>
      </c>
      <c r="O24" s="6">
        <v>517399273</v>
      </c>
      <c r="P24" s="54" t="s">
        <v>53</v>
      </c>
      <c r="Q24" s="27">
        <v>30000</v>
      </c>
      <c r="R24" s="27">
        <v>7500</v>
      </c>
      <c r="S24" s="42">
        <v>0</v>
      </c>
      <c r="T24" s="55">
        <f t="shared" si="0"/>
        <v>0.2</v>
      </c>
      <c r="U24" s="56">
        <f t="shared" si="1"/>
        <v>37500</v>
      </c>
    </row>
    <row r="25" spans="1:21" ht="29.4" thickBot="1" x14ac:dyDescent="0.35">
      <c r="A25" s="53">
        <v>21</v>
      </c>
      <c r="B25" s="4" t="s">
        <v>185</v>
      </c>
      <c r="C25" s="54" t="s">
        <v>186</v>
      </c>
      <c r="D25" s="6" t="s">
        <v>187</v>
      </c>
      <c r="E25" s="7" t="s">
        <v>188</v>
      </c>
      <c r="F25" s="6">
        <v>4330.21</v>
      </c>
      <c r="G25" s="7" t="s">
        <v>189</v>
      </c>
      <c r="H25" s="6">
        <v>41048</v>
      </c>
      <c r="I25" s="6" t="s">
        <v>10</v>
      </c>
      <c r="J25" s="7" t="s">
        <v>190</v>
      </c>
      <c r="K25" s="7" t="s">
        <v>30</v>
      </c>
      <c r="L25" s="6">
        <v>7</v>
      </c>
      <c r="M25" s="6" t="s">
        <v>191</v>
      </c>
      <c r="N25" s="6" t="s">
        <v>188</v>
      </c>
      <c r="O25" s="6">
        <v>606880819</v>
      </c>
      <c r="P25" s="54" t="s">
        <v>192</v>
      </c>
      <c r="Q25" s="27">
        <v>30000</v>
      </c>
      <c r="R25" s="27">
        <v>7500</v>
      </c>
      <c r="S25" s="42">
        <v>0</v>
      </c>
      <c r="T25" s="55">
        <f t="shared" si="0"/>
        <v>0.2</v>
      </c>
      <c r="U25" s="56">
        <f t="shared" si="1"/>
        <v>37500</v>
      </c>
    </row>
    <row r="26" spans="1:21" ht="29.4" thickBot="1" x14ac:dyDescent="0.35">
      <c r="A26" s="53">
        <v>22</v>
      </c>
      <c r="B26" s="4" t="s">
        <v>124</v>
      </c>
      <c r="C26" s="54" t="s">
        <v>125</v>
      </c>
      <c r="D26" s="6" t="s">
        <v>126</v>
      </c>
      <c r="E26" s="7" t="s">
        <v>124</v>
      </c>
      <c r="F26" s="6">
        <v>4563.1099999999997</v>
      </c>
      <c r="G26" s="7" t="s">
        <v>127</v>
      </c>
      <c r="H26" s="6">
        <v>85208</v>
      </c>
      <c r="I26" s="6" t="s">
        <v>10</v>
      </c>
      <c r="J26" s="7" t="s">
        <v>128</v>
      </c>
      <c r="K26" s="7" t="s">
        <v>129</v>
      </c>
      <c r="L26" s="6">
        <v>18</v>
      </c>
      <c r="M26" s="6" t="s">
        <v>130</v>
      </c>
      <c r="N26" s="6" t="s">
        <v>128</v>
      </c>
      <c r="O26" s="6" t="s">
        <v>131</v>
      </c>
      <c r="P26" s="54" t="s">
        <v>132</v>
      </c>
      <c r="Q26" s="27">
        <v>30000</v>
      </c>
      <c r="R26" s="27">
        <v>0</v>
      </c>
      <c r="S26" s="42">
        <v>10000</v>
      </c>
      <c r="T26" s="55">
        <f t="shared" si="0"/>
        <v>0.25</v>
      </c>
      <c r="U26" s="56">
        <f t="shared" si="1"/>
        <v>40000</v>
      </c>
    </row>
    <row r="27" spans="1:21" ht="29.4" thickBot="1" x14ac:dyDescent="0.35">
      <c r="A27" s="53">
        <v>23</v>
      </c>
      <c r="B27" s="4" t="s">
        <v>124</v>
      </c>
      <c r="C27" s="54" t="s">
        <v>125</v>
      </c>
      <c r="D27" s="6" t="s">
        <v>133</v>
      </c>
      <c r="E27" s="7" t="s">
        <v>124</v>
      </c>
      <c r="F27" s="6">
        <v>4563.1099999999997</v>
      </c>
      <c r="G27" s="7" t="s">
        <v>134</v>
      </c>
      <c r="H27" s="6">
        <v>262224</v>
      </c>
      <c r="I27" s="6" t="s">
        <v>10</v>
      </c>
      <c r="J27" s="7" t="s">
        <v>128</v>
      </c>
      <c r="K27" s="7" t="s">
        <v>135</v>
      </c>
      <c r="L27" s="6">
        <v>37</v>
      </c>
      <c r="M27" s="6" t="s">
        <v>130</v>
      </c>
      <c r="N27" s="6" t="s">
        <v>128</v>
      </c>
      <c r="O27" s="6" t="s">
        <v>131</v>
      </c>
      <c r="P27" s="54" t="s">
        <v>132</v>
      </c>
      <c r="Q27" s="27">
        <v>30000</v>
      </c>
      <c r="R27" s="27">
        <v>10000</v>
      </c>
      <c r="S27" s="42">
        <v>0</v>
      </c>
      <c r="T27" s="55">
        <f t="shared" si="0"/>
        <v>0.25</v>
      </c>
      <c r="U27" s="56">
        <f t="shared" si="1"/>
        <v>40000</v>
      </c>
    </row>
    <row r="28" spans="1:21" ht="43.8" thickBot="1" x14ac:dyDescent="0.35">
      <c r="A28" s="53">
        <v>24</v>
      </c>
      <c r="B28" s="4" t="s">
        <v>402</v>
      </c>
      <c r="C28" s="58" t="s">
        <v>403</v>
      </c>
      <c r="D28" s="13" t="s">
        <v>404</v>
      </c>
      <c r="E28" s="14" t="s">
        <v>405</v>
      </c>
      <c r="F28" s="15">
        <v>4597.34</v>
      </c>
      <c r="G28" s="14" t="s">
        <v>406</v>
      </c>
      <c r="H28" s="13">
        <v>263026</v>
      </c>
      <c r="I28" s="13" t="s">
        <v>10</v>
      </c>
      <c r="J28" s="14" t="s">
        <v>405</v>
      </c>
      <c r="K28" s="14" t="s">
        <v>407</v>
      </c>
      <c r="L28" s="13">
        <v>17</v>
      </c>
      <c r="M28" s="13" t="s">
        <v>408</v>
      </c>
      <c r="N28" s="13" t="s">
        <v>405</v>
      </c>
      <c r="O28" s="13" t="s">
        <v>409</v>
      </c>
      <c r="P28" s="58" t="s">
        <v>410</v>
      </c>
      <c r="Q28" s="28">
        <v>30000</v>
      </c>
      <c r="R28" s="28">
        <v>7500</v>
      </c>
      <c r="S28" s="43">
        <v>0</v>
      </c>
      <c r="T28" s="55">
        <f t="shared" si="0"/>
        <v>0.2</v>
      </c>
      <c r="U28" s="56">
        <f t="shared" si="1"/>
        <v>37500</v>
      </c>
    </row>
    <row r="29" spans="1:21" ht="29.4" thickBot="1" x14ac:dyDescent="0.35">
      <c r="A29" s="53">
        <v>25</v>
      </c>
      <c r="B29" s="4" t="s">
        <v>402</v>
      </c>
      <c r="C29" s="58" t="s">
        <v>403</v>
      </c>
      <c r="D29" s="13" t="s">
        <v>404</v>
      </c>
      <c r="E29" s="14" t="s">
        <v>405</v>
      </c>
      <c r="F29" s="15">
        <v>4597.34</v>
      </c>
      <c r="G29" s="14" t="s">
        <v>411</v>
      </c>
      <c r="H29" s="13">
        <v>21608</v>
      </c>
      <c r="I29" s="13" t="s">
        <v>10</v>
      </c>
      <c r="J29" s="14" t="s">
        <v>405</v>
      </c>
      <c r="K29" s="14" t="s">
        <v>412</v>
      </c>
      <c r="L29" s="13">
        <v>2</v>
      </c>
      <c r="M29" s="13" t="s">
        <v>408</v>
      </c>
      <c r="N29" s="13" t="s">
        <v>405</v>
      </c>
      <c r="O29" s="13" t="s">
        <v>413</v>
      </c>
      <c r="P29" s="58" t="s">
        <v>414</v>
      </c>
      <c r="Q29" s="28">
        <v>30000</v>
      </c>
      <c r="R29" s="28">
        <v>7500</v>
      </c>
      <c r="S29" s="43">
        <v>0</v>
      </c>
      <c r="T29" s="55">
        <f t="shared" si="0"/>
        <v>0.2</v>
      </c>
      <c r="U29" s="56">
        <f t="shared" si="1"/>
        <v>37500</v>
      </c>
    </row>
    <row r="30" spans="1:21" ht="15" thickBot="1" x14ac:dyDescent="0.35">
      <c r="A30" s="53">
        <v>26</v>
      </c>
      <c r="B30" s="4" t="s">
        <v>483</v>
      </c>
      <c r="C30" s="58" t="s">
        <v>484</v>
      </c>
      <c r="D30" s="13">
        <v>523260540</v>
      </c>
      <c r="E30" s="14" t="s">
        <v>485</v>
      </c>
      <c r="F30" s="13">
        <v>4607.18</v>
      </c>
      <c r="G30" s="14" t="s">
        <v>487</v>
      </c>
      <c r="H30" s="13">
        <v>60488</v>
      </c>
      <c r="I30" s="13" t="s">
        <v>10</v>
      </c>
      <c r="J30" s="14" t="s">
        <v>488</v>
      </c>
      <c r="K30" s="14" t="s">
        <v>489</v>
      </c>
      <c r="L30" s="13">
        <v>17</v>
      </c>
      <c r="M30" s="13" t="s">
        <v>490</v>
      </c>
      <c r="N30" s="13" t="s">
        <v>488</v>
      </c>
      <c r="O30" s="13">
        <v>523361721</v>
      </c>
      <c r="P30" s="58" t="s">
        <v>491</v>
      </c>
      <c r="Q30" s="28">
        <v>30000</v>
      </c>
      <c r="R30" s="28">
        <v>7500</v>
      </c>
      <c r="S30" s="43">
        <v>0</v>
      </c>
      <c r="T30" s="55">
        <f t="shared" si="0"/>
        <v>0.2</v>
      </c>
      <c r="U30" s="56">
        <f t="shared" si="1"/>
        <v>37500</v>
      </c>
    </row>
    <row r="31" spans="1:21" ht="29.4" thickBot="1" x14ac:dyDescent="0.35">
      <c r="A31" s="53">
        <v>27</v>
      </c>
      <c r="B31" s="4" t="s">
        <v>483</v>
      </c>
      <c r="C31" s="58" t="s">
        <v>484</v>
      </c>
      <c r="D31" s="13">
        <v>523260540</v>
      </c>
      <c r="E31" s="14" t="s">
        <v>485</v>
      </c>
      <c r="F31" s="13">
        <v>4607.18</v>
      </c>
      <c r="G31" s="14" t="s">
        <v>492</v>
      </c>
      <c r="H31" s="13">
        <v>60493</v>
      </c>
      <c r="I31" s="13" t="s">
        <v>10</v>
      </c>
      <c r="J31" s="14" t="s">
        <v>485</v>
      </c>
      <c r="K31" s="14" t="s">
        <v>493</v>
      </c>
      <c r="L31" s="13">
        <v>10</v>
      </c>
      <c r="M31" s="13" t="s">
        <v>486</v>
      </c>
      <c r="N31" s="13" t="s">
        <v>485</v>
      </c>
      <c r="O31" s="13">
        <v>795111588</v>
      </c>
      <c r="P31" s="58" t="s">
        <v>494</v>
      </c>
      <c r="Q31" s="28">
        <v>22006.080000000002</v>
      </c>
      <c r="R31" s="28">
        <v>5501.52</v>
      </c>
      <c r="S31" s="43">
        <v>0</v>
      </c>
      <c r="T31" s="55">
        <f t="shared" si="0"/>
        <v>0.2</v>
      </c>
      <c r="U31" s="56">
        <f t="shared" si="1"/>
        <v>27507.600000000002</v>
      </c>
    </row>
    <row r="32" spans="1:21" ht="29.4" thickBot="1" x14ac:dyDescent="0.35">
      <c r="A32" s="53">
        <v>28</v>
      </c>
      <c r="B32" s="4" t="s">
        <v>415</v>
      </c>
      <c r="C32" s="58" t="s">
        <v>416</v>
      </c>
      <c r="D32" s="22">
        <v>566788217</v>
      </c>
      <c r="E32" s="14" t="s">
        <v>415</v>
      </c>
      <c r="F32" s="13">
        <v>4632.01</v>
      </c>
      <c r="G32" s="14" t="s">
        <v>417</v>
      </c>
      <c r="H32" s="13">
        <v>75466</v>
      </c>
      <c r="I32" s="13" t="s">
        <v>10</v>
      </c>
      <c r="J32" s="14" t="s">
        <v>418</v>
      </c>
      <c r="K32" s="14" t="s">
        <v>145</v>
      </c>
      <c r="L32" s="13">
        <v>1</v>
      </c>
      <c r="M32" s="13" t="s">
        <v>419</v>
      </c>
      <c r="N32" s="13" t="s">
        <v>418</v>
      </c>
      <c r="O32" s="13">
        <v>566748030</v>
      </c>
      <c r="P32" s="58" t="s">
        <v>420</v>
      </c>
      <c r="Q32" s="28">
        <v>30000</v>
      </c>
      <c r="R32" s="28">
        <v>7557.5</v>
      </c>
      <c r="S32" s="43">
        <v>0</v>
      </c>
      <c r="T32" s="55">
        <f t="shared" si="0"/>
        <v>0.20122478865739199</v>
      </c>
      <c r="U32" s="56">
        <f t="shared" si="1"/>
        <v>37557.5</v>
      </c>
    </row>
    <row r="33" spans="1:21" ht="29.4" thickBot="1" x14ac:dyDescent="0.35">
      <c r="A33" s="53">
        <v>29</v>
      </c>
      <c r="B33" s="4" t="s">
        <v>156</v>
      </c>
      <c r="C33" s="54" t="s">
        <v>157</v>
      </c>
      <c r="D33" s="6">
        <v>564930302</v>
      </c>
      <c r="E33" s="7" t="s">
        <v>156</v>
      </c>
      <c r="F33" s="6">
        <v>4669.5200000000004</v>
      </c>
      <c r="G33" s="7" t="s">
        <v>158</v>
      </c>
      <c r="H33" s="6">
        <v>196422</v>
      </c>
      <c r="I33" s="6" t="s">
        <v>10</v>
      </c>
      <c r="J33" s="7" t="s">
        <v>143</v>
      </c>
      <c r="K33" s="7" t="s">
        <v>159</v>
      </c>
      <c r="L33" s="6">
        <v>6</v>
      </c>
      <c r="M33" s="6" t="s">
        <v>144</v>
      </c>
      <c r="N33" s="6" t="s">
        <v>143</v>
      </c>
      <c r="O33" s="6">
        <v>564982410</v>
      </c>
      <c r="P33" s="11" t="s">
        <v>160</v>
      </c>
      <c r="Q33" s="27">
        <v>30000</v>
      </c>
      <c r="R33" s="27">
        <v>9880.7900000000009</v>
      </c>
      <c r="S33" s="42">
        <v>0</v>
      </c>
      <c r="T33" s="55">
        <f t="shared" si="0"/>
        <v>0.24775813117042067</v>
      </c>
      <c r="U33" s="56">
        <f t="shared" si="1"/>
        <v>39880.79</v>
      </c>
    </row>
    <row r="34" spans="1:21" ht="43.8" thickBot="1" x14ac:dyDescent="0.35">
      <c r="A34" s="53">
        <v>30</v>
      </c>
      <c r="B34" s="4" t="s">
        <v>156</v>
      </c>
      <c r="C34" s="54" t="s">
        <v>157</v>
      </c>
      <c r="D34" s="6">
        <v>564930303</v>
      </c>
      <c r="E34" s="7" t="s">
        <v>156</v>
      </c>
      <c r="F34" s="6">
        <v>4669.5200000000004</v>
      </c>
      <c r="G34" s="7" t="s">
        <v>161</v>
      </c>
      <c r="H34" s="6">
        <v>3219</v>
      </c>
      <c r="I34" s="6" t="s">
        <v>10</v>
      </c>
      <c r="J34" s="7" t="s">
        <v>143</v>
      </c>
      <c r="K34" s="7" t="s">
        <v>162</v>
      </c>
      <c r="L34" s="6">
        <v>34</v>
      </c>
      <c r="M34" s="6" t="s">
        <v>144</v>
      </c>
      <c r="N34" s="6" t="s">
        <v>143</v>
      </c>
      <c r="O34" s="6">
        <v>564986125</v>
      </c>
      <c r="P34" s="11" t="s">
        <v>163</v>
      </c>
      <c r="Q34" s="27">
        <v>30000</v>
      </c>
      <c r="R34" s="27">
        <v>7500</v>
      </c>
      <c r="S34" s="42">
        <v>0</v>
      </c>
      <c r="T34" s="55">
        <f t="shared" si="0"/>
        <v>0.2</v>
      </c>
      <c r="U34" s="56">
        <f t="shared" si="1"/>
        <v>37500</v>
      </c>
    </row>
    <row r="35" spans="1:21" ht="15" thickBot="1" x14ac:dyDescent="0.35">
      <c r="A35" s="53">
        <v>31</v>
      </c>
      <c r="B35" s="4" t="s">
        <v>156</v>
      </c>
      <c r="C35" s="54" t="s">
        <v>157</v>
      </c>
      <c r="D35" s="6">
        <v>564930304</v>
      </c>
      <c r="E35" s="7" t="s">
        <v>156</v>
      </c>
      <c r="F35" s="6">
        <v>4669.5200000000004</v>
      </c>
      <c r="G35" s="7" t="s">
        <v>164</v>
      </c>
      <c r="H35" s="6">
        <v>6246</v>
      </c>
      <c r="I35" s="6" t="s">
        <v>10</v>
      </c>
      <c r="J35" s="7" t="s">
        <v>143</v>
      </c>
      <c r="K35" s="7" t="s">
        <v>165</v>
      </c>
      <c r="L35" s="6">
        <v>7</v>
      </c>
      <c r="M35" s="6" t="s">
        <v>144</v>
      </c>
      <c r="N35" s="6" t="s">
        <v>143</v>
      </c>
      <c r="O35" s="6">
        <v>564987851</v>
      </c>
      <c r="P35" s="11" t="s">
        <v>166</v>
      </c>
      <c r="Q35" s="27">
        <v>30000</v>
      </c>
      <c r="R35" s="27">
        <v>7500</v>
      </c>
      <c r="S35" s="42">
        <v>0</v>
      </c>
      <c r="T35" s="55">
        <f t="shared" si="0"/>
        <v>0.2</v>
      </c>
      <c r="U35" s="56">
        <f t="shared" si="1"/>
        <v>37500</v>
      </c>
    </row>
    <row r="36" spans="1:21" ht="29.4" thickBot="1" x14ac:dyDescent="0.35">
      <c r="A36" s="53">
        <v>32</v>
      </c>
      <c r="B36" s="4" t="s">
        <v>147</v>
      </c>
      <c r="C36" s="11" t="s">
        <v>148</v>
      </c>
      <c r="D36" s="6" t="s">
        <v>152</v>
      </c>
      <c r="E36" s="7" t="s">
        <v>149</v>
      </c>
      <c r="F36" s="6">
        <v>4723.76</v>
      </c>
      <c r="G36" s="7" t="s">
        <v>153</v>
      </c>
      <c r="H36" s="6">
        <v>58316</v>
      </c>
      <c r="I36" s="6" t="s">
        <v>10</v>
      </c>
      <c r="J36" s="7" t="s">
        <v>154</v>
      </c>
      <c r="K36" s="7" t="s">
        <v>150</v>
      </c>
      <c r="L36" s="6">
        <v>43</v>
      </c>
      <c r="M36" s="6" t="s">
        <v>151</v>
      </c>
      <c r="N36" s="6" t="s">
        <v>150</v>
      </c>
      <c r="O36" s="10">
        <v>566746934</v>
      </c>
      <c r="P36" s="54" t="s">
        <v>155</v>
      </c>
      <c r="Q36" s="27">
        <v>30000</v>
      </c>
      <c r="R36" s="27">
        <v>7500</v>
      </c>
      <c r="S36" s="59">
        <v>0</v>
      </c>
      <c r="T36" s="55">
        <f t="shared" si="0"/>
        <v>0.2</v>
      </c>
      <c r="U36" s="56">
        <f t="shared" si="1"/>
        <v>37500</v>
      </c>
    </row>
    <row r="37" spans="1:21" ht="15" thickBot="1" x14ac:dyDescent="0.35">
      <c r="A37" s="53">
        <v>33</v>
      </c>
      <c r="B37" s="4" t="s">
        <v>34</v>
      </c>
      <c r="C37" s="54" t="s">
        <v>35</v>
      </c>
      <c r="D37" s="6">
        <v>523329540</v>
      </c>
      <c r="E37" s="7" t="s">
        <v>36</v>
      </c>
      <c r="F37" s="6">
        <v>5135.33</v>
      </c>
      <c r="G37" s="7" t="s">
        <v>37</v>
      </c>
      <c r="H37" s="6">
        <v>67770</v>
      </c>
      <c r="I37" s="6" t="s">
        <v>10</v>
      </c>
      <c r="J37" s="7" t="s">
        <v>36</v>
      </c>
      <c r="K37" s="7" t="s">
        <v>30</v>
      </c>
      <c r="L37" s="6">
        <v>8</v>
      </c>
      <c r="M37" s="6" t="s">
        <v>38</v>
      </c>
      <c r="N37" s="6" t="s">
        <v>36</v>
      </c>
      <c r="O37" s="6">
        <v>523329505</v>
      </c>
      <c r="P37" s="54" t="s">
        <v>39</v>
      </c>
      <c r="Q37" s="27">
        <v>30000</v>
      </c>
      <c r="R37" s="27">
        <v>7500</v>
      </c>
      <c r="S37" s="42">
        <v>0</v>
      </c>
      <c r="T37" s="55">
        <f t="shared" ref="T37:T61" si="2">(R37+S37)/U37</f>
        <v>0.2</v>
      </c>
      <c r="U37" s="56">
        <f t="shared" ref="U37:U61" si="3">Q37+R37+S37</f>
        <v>37500</v>
      </c>
    </row>
    <row r="38" spans="1:21" ht="43.8" thickBot="1" x14ac:dyDescent="0.35">
      <c r="A38" s="53">
        <v>34</v>
      </c>
      <c r="B38" s="4" t="s">
        <v>231</v>
      </c>
      <c r="C38" s="7" t="s">
        <v>232</v>
      </c>
      <c r="D38" s="6" t="s">
        <v>233</v>
      </c>
      <c r="E38" s="7" t="s">
        <v>234</v>
      </c>
      <c r="F38" s="9">
        <v>5293.26</v>
      </c>
      <c r="G38" s="7" t="s">
        <v>235</v>
      </c>
      <c r="H38" s="6">
        <v>35216</v>
      </c>
      <c r="I38" s="6" t="s">
        <v>10</v>
      </c>
      <c r="J38" s="7" t="s">
        <v>236</v>
      </c>
      <c r="K38" s="7" t="s">
        <v>237</v>
      </c>
      <c r="L38" s="6">
        <v>15</v>
      </c>
      <c r="M38" s="6" t="s">
        <v>238</v>
      </c>
      <c r="N38" s="6" t="s">
        <v>236</v>
      </c>
      <c r="O38" s="6" t="s">
        <v>239</v>
      </c>
      <c r="P38" s="7" t="s">
        <v>240</v>
      </c>
      <c r="Q38" s="27">
        <v>30000</v>
      </c>
      <c r="R38" s="27">
        <v>7500</v>
      </c>
      <c r="S38" s="42">
        <v>0</v>
      </c>
      <c r="T38" s="55">
        <f t="shared" si="2"/>
        <v>0.2</v>
      </c>
      <c r="U38" s="56">
        <f t="shared" si="3"/>
        <v>37500</v>
      </c>
    </row>
    <row r="39" spans="1:21" ht="43.8" thickBot="1" x14ac:dyDescent="0.35">
      <c r="A39" s="53">
        <v>35</v>
      </c>
      <c r="B39" s="4" t="s">
        <v>231</v>
      </c>
      <c r="C39" s="7" t="s">
        <v>232</v>
      </c>
      <c r="D39" s="6" t="s">
        <v>233</v>
      </c>
      <c r="E39" s="7" t="s">
        <v>234</v>
      </c>
      <c r="F39" s="9">
        <v>5293.26</v>
      </c>
      <c r="G39" s="7" t="s">
        <v>241</v>
      </c>
      <c r="H39" s="6">
        <v>35158</v>
      </c>
      <c r="I39" s="6" t="s">
        <v>10</v>
      </c>
      <c r="J39" s="7" t="s">
        <v>242</v>
      </c>
      <c r="K39" s="7" t="s">
        <v>242</v>
      </c>
      <c r="L39" s="6" t="s">
        <v>243</v>
      </c>
      <c r="M39" s="6" t="s">
        <v>244</v>
      </c>
      <c r="N39" s="6" t="s">
        <v>242</v>
      </c>
      <c r="O39" s="6" t="s">
        <v>245</v>
      </c>
      <c r="P39" s="7" t="s">
        <v>246</v>
      </c>
      <c r="Q39" s="27">
        <v>24000</v>
      </c>
      <c r="R39" s="27">
        <v>6000</v>
      </c>
      <c r="S39" s="42">
        <v>0</v>
      </c>
      <c r="T39" s="55">
        <f t="shared" si="2"/>
        <v>0.2</v>
      </c>
      <c r="U39" s="56">
        <f t="shared" si="3"/>
        <v>30000</v>
      </c>
    </row>
    <row r="40" spans="1:21" ht="29.4" thickBot="1" x14ac:dyDescent="0.35">
      <c r="A40" s="53">
        <v>36</v>
      </c>
      <c r="B40" s="4" t="s">
        <v>197</v>
      </c>
      <c r="C40" s="54" t="s">
        <v>198</v>
      </c>
      <c r="D40" s="6" t="s">
        <v>199</v>
      </c>
      <c r="E40" s="7" t="s">
        <v>200</v>
      </c>
      <c r="F40" s="9">
        <v>5423.98</v>
      </c>
      <c r="G40" s="7" t="s">
        <v>201</v>
      </c>
      <c r="H40" s="6">
        <v>92132</v>
      </c>
      <c r="I40" s="6" t="s">
        <v>10</v>
      </c>
      <c r="J40" s="7" t="s">
        <v>202</v>
      </c>
      <c r="K40" s="7" t="s">
        <v>30</v>
      </c>
      <c r="L40" s="6">
        <v>2</v>
      </c>
      <c r="M40" s="6" t="s">
        <v>203</v>
      </c>
      <c r="N40" s="6" t="s">
        <v>200</v>
      </c>
      <c r="O40" s="6" t="s">
        <v>204</v>
      </c>
      <c r="P40" s="54" t="s">
        <v>205</v>
      </c>
      <c r="Q40" s="27">
        <v>30000</v>
      </c>
      <c r="R40" s="27">
        <v>7500</v>
      </c>
      <c r="S40" s="42">
        <v>0</v>
      </c>
      <c r="T40" s="55">
        <f t="shared" si="2"/>
        <v>0.2</v>
      </c>
      <c r="U40" s="56">
        <f t="shared" si="3"/>
        <v>37500</v>
      </c>
    </row>
    <row r="41" spans="1:21" ht="29.4" thickBot="1" x14ac:dyDescent="0.35">
      <c r="A41" s="53">
        <v>37</v>
      </c>
      <c r="B41" s="4" t="s">
        <v>197</v>
      </c>
      <c r="C41" s="54" t="s">
        <v>198</v>
      </c>
      <c r="D41" s="6" t="s">
        <v>199</v>
      </c>
      <c r="E41" s="7" t="s">
        <v>200</v>
      </c>
      <c r="F41" s="9">
        <v>5423.98</v>
      </c>
      <c r="G41" s="7" t="s">
        <v>206</v>
      </c>
      <c r="H41" s="6">
        <v>60899</v>
      </c>
      <c r="I41" s="6" t="s">
        <v>10</v>
      </c>
      <c r="J41" s="7" t="s">
        <v>207</v>
      </c>
      <c r="K41" s="7" t="s">
        <v>208</v>
      </c>
      <c r="L41" s="6">
        <v>1</v>
      </c>
      <c r="M41" s="6" t="s">
        <v>203</v>
      </c>
      <c r="N41" s="6" t="s">
        <v>200</v>
      </c>
      <c r="O41" s="6" t="s">
        <v>209</v>
      </c>
      <c r="P41" s="54" t="s">
        <v>210</v>
      </c>
      <c r="Q41" s="27">
        <v>30000</v>
      </c>
      <c r="R41" s="27">
        <v>7500</v>
      </c>
      <c r="S41" s="42">
        <v>0</v>
      </c>
      <c r="T41" s="55">
        <f t="shared" si="2"/>
        <v>0.2</v>
      </c>
      <c r="U41" s="56">
        <f t="shared" si="3"/>
        <v>37500</v>
      </c>
    </row>
    <row r="42" spans="1:21" ht="29.4" thickBot="1" x14ac:dyDescent="0.35">
      <c r="A42" s="53">
        <v>38</v>
      </c>
      <c r="B42" s="4" t="s">
        <v>197</v>
      </c>
      <c r="C42" s="54" t="s">
        <v>198</v>
      </c>
      <c r="D42" s="6" t="s">
        <v>199</v>
      </c>
      <c r="E42" s="7" t="s">
        <v>200</v>
      </c>
      <c r="F42" s="9">
        <v>5423.98</v>
      </c>
      <c r="G42" s="7" t="s">
        <v>211</v>
      </c>
      <c r="H42" s="6">
        <v>56269</v>
      </c>
      <c r="I42" s="6" t="s">
        <v>10</v>
      </c>
      <c r="J42" s="7" t="s">
        <v>154</v>
      </c>
      <c r="K42" s="7" t="s">
        <v>123</v>
      </c>
      <c r="L42" s="6">
        <v>16</v>
      </c>
      <c r="M42" s="6" t="s">
        <v>212</v>
      </c>
      <c r="N42" s="6" t="s">
        <v>213</v>
      </c>
      <c r="O42" s="6" t="s">
        <v>214</v>
      </c>
      <c r="P42" s="54" t="s">
        <v>215</v>
      </c>
      <c r="Q42" s="27">
        <v>30000</v>
      </c>
      <c r="R42" s="27">
        <v>7500</v>
      </c>
      <c r="S42" s="42">
        <v>0</v>
      </c>
      <c r="T42" s="55">
        <f t="shared" si="2"/>
        <v>0.2</v>
      </c>
      <c r="U42" s="56">
        <f t="shared" si="3"/>
        <v>37500</v>
      </c>
    </row>
    <row r="43" spans="1:21" ht="29.4" thickBot="1" x14ac:dyDescent="0.35">
      <c r="A43" s="53">
        <v>39</v>
      </c>
      <c r="B43" s="4" t="s">
        <v>197</v>
      </c>
      <c r="C43" s="54" t="s">
        <v>198</v>
      </c>
      <c r="D43" s="6" t="s">
        <v>199</v>
      </c>
      <c r="E43" s="7" t="s">
        <v>200</v>
      </c>
      <c r="F43" s="9">
        <v>5423.98</v>
      </c>
      <c r="G43" s="7" t="s">
        <v>216</v>
      </c>
      <c r="H43" s="6">
        <v>93195</v>
      </c>
      <c r="I43" s="6" t="s">
        <v>10</v>
      </c>
      <c r="J43" s="7" t="s">
        <v>213</v>
      </c>
      <c r="K43" s="7" t="s">
        <v>123</v>
      </c>
      <c r="L43" s="6">
        <v>59</v>
      </c>
      <c r="M43" s="6" t="s">
        <v>212</v>
      </c>
      <c r="N43" s="6" t="s">
        <v>213</v>
      </c>
      <c r="O43" s="6">
        <v>510417197</v>
      </c>
      <c r="P43" s="54" t="s">
        <v>217</v>
      </c>
      <c r="Q43" s="27">
        <v>30000</v>
      </c>
      <c r="R43" s="27">
        <v>7500</v>
      </c>
      <c r="S43" s="42">
        <v>0</v>
      </c>
      <c r="T43" s="55">
        <f t="shared" si="2"/>
        <v>0.2</v>
      </c>
      <c r="U43" s="56">
        <f t="shared" si="3"/>
        <v>37500</v>
      </c>
    </row>
    <row r="44" spans="1:21" ht="29.4" thickBot="1" x14ac:dyDescent="0.35">
      <c r="A44" s="53">
        <v>40</v>
      </c>
      <c r="B44" s="4" t="s">
        <v>197</v>
      </c>
      <c r="C44" s="54" t="s">
        <v>198</v>
      </c>
      <c r="D44" s="6" t="s">
        <v>199</v>
      </c>
      <c r="E44" s="7" t="s">
        <v>200</v>
      </c>
      <c r="F44" s="9">
        <v>5423.98</v>
      </c>
      <c r="G44" s="7" t="s">
        <v>218</v>
      </c>
      <c r="H44" s="6">
        <v>104538</v>
      </c>
      <c r="I44" s="6" t="s">
        <v>10</v>
      </c>
      <c r="J44" s="7" t="s">
        <v>219</v>
      </c>
      <c r="K44" s="7" t="s">
        <v>123</v>
      </c>
      <c r="L44" s="6">
        <v>29</v>
      </c>
      <c r="M44" s="6" t="s">
        <v>203</v>
      </c>
      <c r="N44" s="6" t="s">
        <v>200</v>
      </c>
      <c r="O44" s="6" t="s">
        <v>220</v>
      </c>
      <c r="P44" s="54" t="s">
        <v>221</v>
      </c>
      <c r="Q44" s="27">
        <v>30000</v>
      </c>
      <c r="R44" s="27">
        <v>7500</v>
      </c>
      <c r="S44" s="42">
        <v>0</v>
      </c>
      <c r="T44" s="55">
        <f t="shared" si="2"/>
        <v>0.2</v>
      </c>
      <c r="U44" s="56">
        <f t="shared" si="3"/>
        <v>37500</v>
      </c>
    </row>
    <row r="45" spans="1:21" ht="29.4" thickBot="1" x14ac:dyDescent="0.35">
      <c r="A45" s="53">
        <v>41</v>
      </c>
      <c r="B45" s="4" t="s">
        <v>197</v>
      </c>
      <c r="C45" s="54" t="s">
        <v>198</v>
      </c>
      <c r="D45" s="6" t="s">
        <v>199</v>
      </c>
      <c r="E45" s="7" t="s">
        <v>200</v>
      </c>
      <c r="F45" s="9">
        <v>5423.98</v>
      </c>
      <c r="G45" s="7" t="s">
        <v>222</v>
      </c>
      <c r="H45" s="6">
        <v>103460</v>
      </c>
      <c r="I45" s="6" t="s">
        <v>10</v>
      </c>
      <c r="J45" s="7" t="s">
        <v>200</v>
      </c>
      <c r="K45" s="7" t="s">
        <v>30</v>
      </c>
      <c r="L45" s="6">
        <v>6</v>
      </c>
      <c r="M45" s="6" t="s">
        <v>203</v>
      </c>
      <c r="N45" s="6" t="s">
        <v>200</v>
      </c>
      <c r="O45" s="6" t="s">
        <v>223</v>
      </c>
      <c r="P45" s="54" t="s">
        <v>221</v>
      </c>
      <c r="Q45" s="27">
        <v>30000</v>
      </c>
      <c r="R45" s="27">
        <v>7500</v>
      </c>
      <c r="S45" s="42">
        <v>0</v>
      </c>
      <c r="T45" s="55">
        <f t="shared" si="2"/>
        <v>0.2</v>
      </c>
      <c r="U45" s="56">
        <f t="shared" si="3"/>
        <v>37500</v>
      </c>
    </row>
    <row r="46" spans="1:21" ht="29.4" thickBot="1" x14ac:dyDescent="0.35">
      <c r="A46" s="53">
        <v>42</v>
      </c>
      <c r="B46" s="4" t="s">
        <v>265</v>
      </c>
      <c r="C46" s="54" t="s">
        <v>266</v>
      </c>
      <c r="D46" s="6" t="s">
        <v>267</v>
      </c>
      <c r="E46" s="7" t="s">
        <v>265</v>
      </c>
      <c r="F46" s="6">
        <v>5623.48</v>
      </c>
      <c r="G46" s="7" t="s">
        <v>268</v>
      </c>
      <c r="H46" s="6">
        <v>11757</v>
      </c>
      <c r="I46" s="6" t="s">
        <v>10</v>
      </c>
      <c r="J46" s="7" t="s">
        <v>269</v>
      </c>
      <c r="K46" s="7" t="s">
        <v>270</v>
      </c>
      <c r="L46" s="6">
        <v>8</v>
      </c>
      <c r="M46" s="6" t="s">
        <v>271</v>
      </c>
      <c r="N46" s="6" t="s">
        <v>269</v>
      </c>
      <c r="O46" s="6" t="s">
        <v>272</v>
      </c>
      <c r="P46" s="54" t="s">
        <v>273</v>
      </c>
      <c r="Q46" s="27">
        <v>30000</v>
      </c>
      <c r="R46" s="27">
        <v>7500</v>
      </c>
      <c r="S46" s="42">
        <v>0</v>
      </c>
      <c r="T46" s="55">
        <f t="shared" si="2"/>
        <v>0.2</v>
      </c>
      <c r="U46" s="56">
        <f t="shared" si="3"/>
        <v>37500</v>
      </c>
    </row>
    <row r="47" spans="1:21" ht="29.4" thickBot="1" x14ac:dyDescent="0.35">
      <c r="A47" s="53">
        <v>43</v>
      </c>
      <c r="B47" s="4" t="s">
        <v>168</v>
      </c>
      <c r="C47" s="54" t="s">
        <v>169</v>
      </c>
      <c r="D47" s="6">
        <v>884808953</v>
      </c>
      <c r="E47" s="7" t="s">
        <v>170</v>
      </c>
      <c r="F47" s="6">
        <v>5746.03</v>
      </c>
      <c r="G47" s="7" t="s">
        <v>171</v>
      </c>
      <c r="H47" s="6">
        <v>55655</v>
      </c>
      <c r="I47" s="6" t="s">
        <v>10</v>
      </c>
      <c r="J47" s="7" t="s">
        <v>172</v>
      </c>
      <c r="K47" s="7" t="s">
        <v>173</v>
      </c>
      <c r="L47" s="6">
        <v>23</v>
      </c>
      <c r="M47" s="6" t="s">
        <v>174</v>
      </c>
      <c r="N47" s="6" t="s">
        <v>170</v>
      </c>
      <c r="O47" s="6">
        <v>566785200</v>
      </c>
      <c r="P47" s="54" t="s">
        <v>175</v>
      </c>
      <c r="Q47" s="27">
        <v>30000</v>
      </c>
      <c r="R47" s="27">
        <v>7500</v>
      </c>
      <c r="S47" s="42">
        <v>0</v>
      </c>
      <c r="T47" s="55">
        <f t="shared" si="2"/>
        <v>0.2</v>
      </c>
      <c r="U47" s="56">
        <f t="shared" si="3"/>
        <v>37500</v>
      </c>
    </row>
    <row r="48" spans="1:21" ht="29.4" thickBot="1" x14ac:dyDescent="0.35">
      <c r="A48" s="53">
        <v>44</v>
      </c>
      <c r="B48" s="4" t="s">
        <v>100</v>
      </c>
      <c r="C48" s="54" t="s">
        <v>101</v>
      </c>
      <c r="D48" s="6" t="s">
        <v>102</v>
      </c>
      <c r="E48" s="7" t="s">
        <v>103</v>
      </c>
      <c r="F48" s="6">
        <v>5960.8</v>
      </c>
      <c r="G48" s="7" t="s">
        <v>104</v>
      </c>
      <c r="H48" s="6">
        <v>18756</v>
      </c>
      <c r="I48" s="6" t="s">
        <v>10</v>
      </c>
      <c r="J48" s="7" t="s">
        <v>103</v>
      </c>
      <c r="K48" s="12"/>
      <c r="L48" s="6">
        <v>8</v>
      </c>
      <c r="M48" s="6" t="s">
        <v>105</v>
      </c>
      <c r="N48" s="6" t="s">
        <v>103</v>
      </c>
      <c r="O48" s="6" t="s">
        <v>106</v>
      </c>
      <c r="P48" s="54" t="s">
        <v>107</v>
      </c>
      <c r="Q48" s="27">
        <v>30000</v>
      </c>
      <c r="R48" s="27">
        <v>7500</v>
      </c>
      <c r="S48" s="42">
        <v>0</v>
      </c>
      <c r="T48" s="55">
        <f t="shared" si="2"/>
        <v>0.2</v>
      </c>
      <c r="U48" s="56">
        <f t="shared" si="3"/>
        <v>37500</v>
      </c>
    </row>
    <row r="49" spans="1:21" ht="29.4" thickBot="1" x14ac:dyDescent="0.35">
      <c r="A49" s="53">
        <v>45</v>
      </c>
      <c r="B49" s="4" t="s">
        <v>100</v>
      </c>
      <c r="C49" s="54" t="s">
        <v>101</v>
      </c>
      <c r="D49" s="6" t="s">
        <v>108</v>
      </c>
      <c r="E49" s="7" t="s">
        <v>103</v>
      </c>
      <c r="F49" s="6">
        <v>5960.8</v>
      </c>
      <c r="G49" s="7" t="s">
        <v>109</v>
      </c>
      <c r="H49" s="6">
        <v>18836</v>
      </c>
      <c r="I49" s="6" t="s">
        <v>10</v>
      </c>
      <c r="J49" s="7" t="s">
        <v>110</v>
      </c>
      <c r="K49" s="12"/>
      <c r="L49" s="6">
        <v>1</v>
      </c>
      <c r="M49" s="6" t="s">
        <v>105</v>
      </c>
      <c r="N49" s="6" t="s">
        <v>103</v>
      </c>
      <c r="O49" s="6" t="s">
        <v>111</v>
      </c>
      <c r="P49" s="54" t="s">
        <v>112</v>
      </c>
      <c r="Q49" s="27">
        <v>20000</v>
      </c>
      <c r="R49" s="27">
        <v>5000</v>
      </c>
      <c r="S49" s="42">
        <v>0</v>
      </c>
      <c r="T49" s="55">
        <f t="shared" si="2"/>
        <v>0.2</v>
      </c>
      <c r="U49" s="56">
        <f t="shared" si="3"/>
        <v>25000</v>
      </c>
    </row>
    <row r="50" spans="1:21" ht="42" thickBot="1" x14ac:dyDescent="0.35">
      <c r="A50" s="53">
        <v>46</v>
      </c>
      <c r="B50" s="4" t="s">
        <v>94</v>
      </c>
      <c r="C50" s="54" t="s">
        <v>95</v>
      </c>
      <c r="D50" s="6">
        <v>523511681</v>
      </c>
      <c r="E50" s="7" t="s">
        <v>94</v>
      </c>
      <c r="F50" s="6">
        <v>7010.13</v>
      </c>
      <c r="G50" s="12" t="s">
        <v>96</v>
      </c>
      <c r="H50" s="6">
        <v>133573</v>
      </c>
      <c r="I50" s="6" t="s">
        <v>10</v>
      </c>
      <c r="J50" s="7" t="s">
        <v>97</v>
      </c>
      <c r="K50" s="12"/>
      <c r="L50" s="6">
        <v>12</v>
      </c>
      <c r="M50" s="6" t="s">
        <v>98</v>
      </c>
      <c r="N50" s="6" t="s">
        <v>97</v>
      </c>
      <c r="O50" s="6">
        <v>523572459</v>
      </c>
      <c r="P50" s="54" t="s">
        <v>99</v>
      </c>
      <c r="Q50" s="27">
        <v>24000</v>
      </c>
      <c r="R50" s="27">
        <v>6000</v>
      </c>
      <c r="S50" s="42">
        <v>0</v>
      </c>
      <c r="T50" s="55">
        <f t="shared" si="2"/>
        <v>0.2</v>
      </c>
      <c r="U50" s="56">
        <f t="shared" si="3"/>
        <v>30000</v>
      </c>
    </row>
    <row r="51" spans="1:21" ht="29.4" thickBot="1" x14ac:dyDescent="0.35">
      <c r="A51" s="53">
        <v>47</v>
      </c>
      <c r="B51" s="4" t="s">
        <v>428</v>
      </c>
      <c r="C51" s="58" t="s">
        <v>429</v>
      </c>
      <c r="D51" s="13" t="s">
        <v>430</v>
      </c>
      <c r="E51" s="14" t="s">
        <v>428</v>
      </c>
      <c r="F51" s="13">
        <v>7130.33</v>
      </c>
      <c r="G51" s="14" t="s">
        <v>431</v>
      </c>
      <c r="H51" s="13">
        <v>5997</v>
      </c>
      <c r="I51" s="13" t="s">
        <v>10</v>
      </c>
      <c r="J51" s="14" t="s">
        <v>275</v>
      </c>
      <c r="K51" s="14" t="s">
        <v>432</v>
      </c>
      <c r="L51" s="13">
        <v>210</v>
      </c>
      <c r="M51" s="13" t="s">
        <v>276</v>
      </c>
      <c r="N51" s="13" t="s">
        <v>275</v>
      </c>
      <c r="O51" s="13" t="s">
        <v>433</v>
      </c>
      <c r="P51" s="21" t="s">
        <v>434</v>
      </c>
      <c r="Q51" s="28">
        <v>27704</v>
      </c>
      <c r="R51" s="28">
        <v>6926</v>
      </c>
      <c r="S51" s="43">
        <v>0</v>
      </c>
      <c r="T51" s="55">
        <f t="shared" si="2"/>
        <v>0.2</v>
      </c>
      <c r="U51" s="56">
        <f t="shared" si="3"/>
        <v>34630</v>
      </c>
    </row>
    <row r="52" spans="1:21" ht="29.4" thickBot="1" x14ac:dyDescent="0.35">
      <c r="A52" s="53">
        <v>48</v>
      </c>
      <c r="B52" s="4" t="s">
        <v>428</v>
      </c>
      <c r="C52" s="58" t="s">
        <v>429</v>
      </c>
      <c r="D52" s="13" t="s">
        <v>430</v>
      </c>
      <c r="E52" s="14" t="s">
        <v>428</v>
      </c>
      <c r="F52" s="13">
        <v>7130.33</v>
      </c>
      <c r="G52" s="14" t="s">
        <v>435</v>
      </c>
      <c r="H52" s="13">
        <v>9886</v>
      </c>
      <c r="I52" s="13" t="s">
        <v>10</v>
      </c>
      <c r="J52" s="14" t="s">
        <v>275</v>
      </c>
      <c r="K52" s="14" t="s">
        <v>436</v>
      </c>
      <c r="L52" s="13">
        <v>13</v>
      </c>
      <c r="M52" s="13" t="s">
        <v>276</v>
      </c>
      <c r="N52" s="13" t="s">
        <v>275</v>
      </c>
      <c r="O52" s="13" t="s">
        <v>437</v>
      </c>
      <c r="P52" s="21" t="s">
        <v>438</v>
      </c>
      <c r="Q52" s="28">
        <v>29997.06</v>
      </c>
      <c r="R52" s="28">
        <v>7499.27</v>
      </c>
      <c r="S52" s="43">
        <v>0</v>
      </c>
      <c r="T52" s="55">
        <f t="shared" si="2"/>
        <v>0.2000001066771068</v>
      </c>
      <c r="U52" s="56">
        <f t="shared" si="3"/>
        <v>37496.33</v>
      </c>
    </row>
    <row r="53" spans="1:21" ht="15" thickBot="1" x14ac:dyDescent="0.35">
      <c r="A53" s="53">
        <v>49</v>
      </c>
      <c r="B53" s="4" t="s">
        <v>428</v>
      </c>
      <c r="C53" s="58" t="s">
        <v>429</v>
      </c>
      <c r="D53" s="13" t="s">
        <v>430</v>
      </c>
      <c r="E53" s="14" t="s">
        <v>428</v>
      </c>
      <c r="F53" s="13">
        <v>7130.33</v>
      </c>
      <c r="G53" s="14" t="s">
        <v>439</v>
      </c>
      <c r="H53" s="13">
        <v>481370</v>
      </c>
      <c r="I53" s="13" t="s">
        <v>10</v>
      </c>
      <c r="J53" s="14" t="s">
        <v>275</v>
      </c>
      <c r="K53" s="14" t="s">
        <v>440</v>
      </c>
      <c r="L53" s="13">
        <v>15</v>
      </c>
      <c r="M53" s="13" t="s">
        <v>276</v>
      </c>
      <c r="N53" s="13" t="s">
        <v>275</v>
      </c>
      <c r="O53" s="13">
        <v>669997199</v>
      </c>
      <c r="P53" s="21" t="s">
        <v>441</v>
      </c>
      <c r="Q53" s="28">
        <v>29934.32</v>
      </c>
      <c r="R53" s="28">
        <v>7483.58</v>
      </c>
      <c r="S53" s="43">
        <v>0</v>
      </c>
      <c r="T53" s="55">
        <f t="shared" si="2"/>
        <v>0.19999999999999998</v>
      </c>
      <c r="U53" s="56">
        <f t="shared" si="3"/>
        <v>37417.9</v>
      </c>
    </row>
    <row r="54" spans="1:21" ht="29.4" thickBot="1" x14ac:dyDescent="0.35">
      <c r="A54" s="53">
        <v>50</v>
      </c>
      <c r="B54" s="4" t="s">
        <v>428</v>
      </c>
      <c r="C54" s="58" t="s">
        <v>429</v>
      </c>
      <c r="D54" s="13" t="s">
        <v>430</v>
      </c>
      <c r="E54" s="14" t="s">
        <v>428</v>
      </c>
      <c r="F54" s="13">
        <v>7130.33</v>
      </c>
      <c r="G54" s="14" t="s">
        <v>442</v>
      </c>
      <c r="H54" s="13">
        <v>21924</v>
      </c>
      <c r="I54" s="13" t="s">
        <v>10</v>
      </c>
      <c r="J54" s="14" t="s">
        <v>275</v>
      </c>
      <c r="K54" s="14" t="s">
        <v>443</v>
      </c>
      <c r="L54" s="13" t="s">
        <v>444</v>
      </c>
      <c r="M54" s="13" t="s">
        <v>276</v>
      </c>
      <c r="N54" s="13" t="s">
        <v>275</v>
      </c>
      <c r="O54" s="13">
        <v>571462449</v>
      </c>
      <c r="P54" s="21" t="s">
        <v>445</v>
      </c>
      <c r="Q54" s="28">
        <v>30000</v>
      </c>
      <c r="R54" s="28">
        <v>7500</v>
      </c>
      <c r="S54" s="43">
        <v>0</v>
      </c>
      <c r="T54" s="55">
        <f t="shared" si="2"/>
        <v>0.2</v>
      </c>
      <c r="U54" s="56">
        <f t="shared" si="3"/>
        <v>37500</v>
      </c>
    </row>
    <row r="55" spans="1:21" ht="15" thickBot="1" x14ac:dyDescent="0.35">
      <c r="A55" s="53">
        <v>51</v>
      </c>
      <c r="B55" s="4" t="s">
        <v>428</v>
      </c>
      <c r="C55" s="58" t="s">
        <v>429</v>
      </c>
      <c r="D55" s="13" t="s">
        <v>430</v>
      </c>
      <c r="E55" s="14" t="s">
        <v>428</v>
      </c>
      <c r="F55" s="13">
        <v>7130.33</v>
      </c>
      <c r="G55" s="14" t="s">
        <v>446</v>
      </c>
      <c r="H55" s="13">
        <v>80526</v>
      </c>
      <c r="I55" s="13" t="s">
        <v>10</v>
      </c>
      <c r="J55" s="14" t="s">
        <v>275</v>
      </c>
      <c r="K55" s="14" t="s">
        <v>447</v>
      </c>
      <c r="L55" s="13">
        <v>79</v>
      </c>
      <c r="M55" s="13" t="s">
        <v>276</v>
      </c>
      <c r="N55" s="13" t="s">
        <v>275</v>
      </c>
      <c r="O55" s="13" t="s">
        <v>448</v>
      </c>
      <c r="P55" s="21" t="s">
        <v>449</v>
      </c>
      <c r="Q55" s="28">
        <v>30000</v>
      </c>
      <c r="R55" s="28">
        <v>7500</v>
      </c>
      <c r="S55" s="43">
        <v>0</v>
      </c>
      <c r="T55" s="55">
        <f t="shared" si="2"/>
        <v>0.2</v>
      </c>
      <c r="U55" s="56">
        <f t="shared" si="3"/>
        <v>37500</v>
      </c>
    </row>
    <row r="56" spans="1:21" ht="29.4" thickBot="1" x14ac:dyDescent="0.35">
      <c r="A56" s="53">
        <v>52</v>
      </c>
      <c r="B56" s="4" t="s">
        <v>428</v>
      </c>
      <c r="C56" s="58" t="s">
        <v>429</v>
      </c>
      <c r="D56" s="13" t="s">
        <v>430</v>
      </c>
      <c r="E56" s="14" t="s">
        <v>428</v>
      </c>
      <c r="F56" s="13">
        <v>7130.33</v>
      </c>
      <c r="G56" s="14" t="s">
        <v>450</v>
      </c>
      <c r="H56" s="13">
        <v>80530</v>
      </c>
      <c r="I56" s="13" t="s">
        <v>10</v>
      </c>
      <c r="J56" s="14" t="s">
        <v>275</v>
      </c>
      <c r="K56" s="13" t="s">
        <v>451</v>
      </c>
      <c r="L56" s="13">
        <v>2</v>
      </c>
      <c r="M56" s="13" t="s">
        <v>276</v>
      </c>
      <c r="N56" s="13" t="s">
        <v>275</v>
      </c>
      <c r="O56" s="13" t="s">
        <v>452</v>
      </c>
      <c r="P56" s="23" t="s">
        <v>453</v>
      </c>
      <c r="Q56" s="28">
        <v>30000</v>
      </c>
      <c r="R56" s="28">
        <v>7500</v>
      </c>
      <c r="S56" s="43">
        <v>0</v>
      </c>
      <c r="T56" s="55">
        <f t="shared" si="2"/>
        <v>0.2</v>
      </c>
      <c r="U56" s="56">
        <f t="shared" si="3"/>
        <v>37500</v>
      </c>
    </row>
    <row r="57" spans="1:21" ht="29.4" thickBot="1" x14ac:dyDescent="0.35">
      <c r="A57" s="53">
        <v>53</v>
      </c>
      <c r="B57" s="4" t="s">
        <v>428</v>
      </c>
      <c r="C57" s="58" t="s">
        <v>429</v>
      </c>
      <c r="D57" s="13" t="s">
        <v>430</v>
      </c>
      <c r="E57" s="14" t="s">
        <v>428</v>
      </c>
      <c r="F57" s="13">
        <v>7130.33</v>
      </c>
      <c r="G57" s="14" t="s">
        <v>454</v>
      </c>
      <c r="H57" s="13">
        <v>24782</v>
      </c>
      <c r="I57" s="13" t="s">
        <v>10</v>
      </c>
      <c r="J57" s="14" t="s">
        <v>275</v>
      </c>
      <c r="K57" s="14" t="s">
        <v>455</v>
      </c>
      <c r="L57" s="13" t="s">
        <v>456</v>
      </c>
      <c r="M57" s="13" t="s">
        <v>276</v>
      </c>
      <c r="N57" s="13" t="s">
        <v>275</v>
      </c>
      <c r="O57" s="13">
        <v>500174879</v>
      </c>
      <c r="P57" s="21" t="s">
        <v>457</v>
      </c>
      <c r="Q57" s="28">
        <v>30000</v>
      </c>
      <c r="R57" s="28">
        <v>7500</v>
      </c>
      <c r="S57" s="43">
        <v>0</v>
      </c>
      <c r="T57" s="55">
        <f t="shared" si="2"/>
        <v>0.2</v>
      </c>
      <c r="U57" s="56">
        <f t="shared" si="3"/>
        <v>37500</v>
      </c>
    </row>
    <row r="58" spans="1:21" ht="29.4" thickBot="1" x14ac:dyDescent="0.35">
      <c r="A58" s="53">
        <v>54</v>
      </c>
      <c r="B58" s="4" t="s">
        <v>428</v>
      </c>
      <c r="C58" s="58" t="s">
        <v>429</v>
      </c>
      <c r="D58" s="13" t="s">
        <v>430</v>
      </c>
      <c r="E58" s="14" t="s">
        <v>428</v>
      </c>
      <c r="F58" s="13">
        <v>7130.33</v>
      </c>
      <c r="G58" s="14" t="s">
        <v>458</v>
      </c>
      <c r="H58" s="13">
        <v>25162</v>
      </c>
      <c r="I58" s="13" t="s">
        <v>10</v>
      </c>
      <c r="J58" s="14" t="s">
        <v>275</v>
      </c>
      <c r="K58" s="14" t="s">
        <v>459</v>
      </c>
      <c r="L58" s="13">
        <v>11</v>
      </c>
      <c r="M58" s="13" t="s">
        <v>276</v>
      </c>
      <c r="N58" s="13" t="s">
        <v>275</v>
      </c>
      <c r="O58" s="13" t="s">
        <v>460</v>
      </c>
      <c r="P58" s="21" t="s">
        <v>461</v>
      </c>
      <c r="Q58" s="28">
        <v>23704</v>
      </c>
      <c r="R58" s="28">
        <v>5926</v>
      </c>
      <c r="S58" s="43">
        <v>0</v>
      </c>
      <c r="T58" s="55">
        <f t="shared" si="2"/>
        <v>0.2</v>
      </c>
      <c r="U58" s="56">
        <f t="shared" si="3"/>
        <v>29630</v>
      </c>
    </row>
    <row r="59" spans="1:21" ht="29.4" thickBot="1" x14ac:dyDescent="0.35">
      <c r="A59" s="53">
        <v>55</v>
      </c>
      <c r="B59" s="4" t="s">
        <v>428</v>
      </c>
      <c r="C59" s="58" t="s">
        <v>429</v>
      </c>
      <c r="D59" s="13" t="s">
        <v>430</v>
      </c>
      <c r="E59" s="14" t="s">
        <v>428</v>
      </c>
      <c r="F59" s="13">
        <v>7130.33</v>
      </c>
      <c r="G59" s="14" t="s">
        <v>462</v>
      </c>
      <c r="H59" s="13">
        <v>82346</v>
      </c>
      <c r="I59" s="13" t="s">
        <v>10</v>
      </c>
      <c r="J59" s="14" t="s">
        <v>275</v>
      </c>
      <c r="K59" s="14" t="s">
        <v>463</v>
      </c>
      <c r="L59" s="13">
        <v>13</v>
      </c>
      <c r="M59" s="13" t="s">
        <v>276</v>
      </c>
      <c r="N59" s="13" t="s">
        <v>275</v>
      </c>
      <c r="O59" s="13" t="s">
        <v>464</v>
      </c>
      <c r="P59" s="21" t="s">
        <v>465</v>
      </c>
      <c r="Q59" s="28">
        <v>30000</v>
      </c>
      <c r="R59" s="28">
        <v>7500</v>
      </c>
      <c r="S59" s="43">
        <v>0</v>
      </c>
      <c r="T59" s="55">
        <f t="shared" si="2"/>
        <v>0.2</v>
      </c>
      <c r="U59" s="56">
        <f t="shared" si="3"/>
        <v>37500</v>
      </c>
    </row>
    <row r="60" spans="1:21" s="30" customFormat="1" ht="29.4" thickBot="1" x14ac:dyDescent="0.35">
      <c r="A60" s="53">
        <v>56</v>
      </c>
      <c r="B60" s="31" t="s">
        <v>428</v>
      </c>
      <c r="C60" s="60" t="s">
        <v>429</v>
      </c>
      <c r="D60" s="32" t="s">
        <v>430</v>
      </c>
      <c r="E60" s="33" t="s">
        <v>428</v>
      </c>
      <c r="F60" s="32">
        <v>7130.33</v>
      </c>
      <c r="G60" s="33" t="s">
        <v>466</v>
      </c>
      <c r="H60" s="32">
        <v>49101</v>
      </c>
      <c r="I60" s="32" t="s">
        <v>10</v>
      </c>
      <c r="J60" s="33" t="s">
        <v>275</v>
      </c>
      <c r="K60" s="33" t="s">
        <v>467</v>
      </c>
      <c r="L60" s="32">
        <v>11</v>
      </c>
      <c r="M60" s="32" t="s">
        <v>276</v>
      </c>
      <c r="N60" s="32" t="s">
        <v>275</v>
      </c>
      <c r="O60" s="32" t="s">
        <v>468</v>
      </c>
      <c r="P60" s="36" t="s">
        <v>469</v>
      </c>
      <c r="Q60" s="34">
        <v>29999.200000000001</v>
      </c>
      <c r="R60" s="34">
        <v>7499.8</v>
      </c>
      <c r="S60" s="44">
        <v>0</v>
      </c>
      <c r="T60" s="55">
        <f t="shared" si="2"/>
        <v>0.2</v>
      </c>
      <c r="U60" s="56">
        <f t="shared" si="3"/>
        <v>37499</v>
      </c>
    </row>
    <row r="61" spans="1:21" ht="29.4" thickBot="1" x14ac:dyDescent="0.35">
      <c r="A61" s="53">
        <v>57</v>
      </c>
      <c r="B61" s="4" t="s">
        <v>428</v>
      </c>
      <c r="C61" s="58" t="s">
        <v>429</v>
      </c>
      <c r="D61" s="13" t="s">
        <v>430</v>
      </c>
      <c r="E61" s="14" t="s">
        <v>428</v>
      </c>
      <c r="F61" s="13">
        <v>7130.33</v>
      </c>
      <c r="G61" s="14" t="s">
        <v>470</v>
      </c>
      <c r="H61" s="13">
        <v>59825</v>
      </c>
      <c r="I61" s="13" t="s">
        <v>10</v>
      </c>
      <c r="J61" s="14" t="s">
        <v>275</v>
      </c>
      <c r="K61" s="14" t="s">
        <v>471</v>
      </c>
      <c r="L61" s="13">
        <v>8</v>
      </c>
      <c r="M61" s="13" t="s">
        <v>276</v>
      </c>
      <c r="N61" s="13" t="s">
        <v>275</v>
      </c>
      <c r="O61" s="13" t="s">
        <v>472</v>
      </c>
      <c r="P61" s="21" t="s">
        <v>473</v>
      </c>
      <c r="Q61" s="28">
        <v>30000</v>
      </c>
      <c r="R61" s="28">
        <v>7500</v>
      </c>
      <c r="S61" s="43">
        <v>0</v>
      </c>
      <c r="T61" s="55">
        <f t="shared" si="2"/>
        <v>0.2</v>
      </c>
      <c r="U61" s="56">
        <f t="shared" si="3"/>
        <v>37500</v>
      </c>
    </row>
    <row r="62" spans="1:21" ht="29.4" thickBot="1" x14ac:dyDescent="0.35">
      <c r="A62" s="53">
        <v>58</v>
      </c>
      <c r="B62" s="4" t="s">
        <v>428</v>
      </c>
      <c r="C62" s="58" t="s">
        <v>429</v>
      </c>
      <c r="D62" s="13" t="s">
        <v>430</v>
      </c>
      <c r="E62" s="14" t="s">
        <v>428</v>
      </c>
      <c r="F62" s="13">
        <v>7130.33</v>
      </c>
      <c r="G62" s="14" t="s">
        <v>474</v>
      </c>
      <c r="H62" s="13">
        <v>80341</v>
      </c>
      <c r="I62" s="13" t="s">
        <v>10</v>
      </c>
      <c r="J62" s="14" t="s">
        <v>275</v>
      </c>
      <c r="K62" s="14" t="s">
        <v>451</v>
      </c>
      <c r="L62" s="13" t="s">
        <v>475</v>
      </c>
      <c r="M62" s="13" t="s">
        <v>276</v>
      </c>
      <c r="N62" s="13" t="s">
        <v>275</v>
      </c>
      <c r="O62" s="13" t="s">
        <v>476</v>
      </c>
      <c r="P62" s="24" t="s">
        <v>477</v>
      </c>
      <c r="Q62" s="28">
        <v>30000</v>
      </c>
      <c r="R62" s="28">
        <v>7500</v>
      </c>
      <c r="S62" s="43">
        <v>0</v>
      </c>
      <c r="T62" s="55">
        <f t="shared" ref="T62:T89" si="4">(R62+S62)/U62</f>
        <v>0.2</v>
      </c>
      <c r="U62" s="56">
        <f t="shared" ref="U62:U89" si="5">Q62+R62+S62</f>
        <v>37500</v>
      </c>
    </row>
    <row r="63" spans="1:21" ht="29.4" thickBot="1" x14ac:dyDescent="0.35">
      <c r="A63" s="53">
        <v>59</v>
      </c>
      <c r="B63" s="4" t="s">
        <v>428</v>
      </c>
      <c r="C63" s="58" t="s">
        <v>429</v>
      </c>
      <c r="D63" s="13" t="s">
        <v>430</v>
      </c>
      <c r="E63" s="14" t="s">
        <v>428</v>
      </c>
      <c r="F63" s="13">
        <v>7130.33</v>
      </c>
      <c r="G63" s="14" t="s">
        <v>478</v>
      </c>
      <c r="H63" s="13">
        <v>82344</v>
      </c>
      <c r="I63" s="13" t="s">
        <v>10</v>
      </c>
      <c r="J63" s="14" t="s">
        <v>275</v>
      </c>
      <c r="K63" s="14" t="s">
        <v>479</v>
      </c>
      <c r="L63" s="13" t="s">
        <v>480</v>
      </c>
      <c r="M63" s="13" t="s">
        <v>276</v>
      </c>
      <c r="N63" s="13" t="s">
        <v>275</v>
      </c>
      <c r="O63" s="13" t="s">
        <v>481</v>
      </c>
      <c r="P63" s="24" t="s">
        <v>482</v>
      </c>
      <c r="Q63" s="28">
        <v>30000</v>
      </c>
      <c r="R63" s="28">
        <v>7500</v>
      </c>
      <c r="S63" s="43">
        <v>0</v>
      </c>
      <c r="T63" s="55">
        <f t="shared" si="4"/>
        <v>0.2</v>
      </c>
      <c r="U63" s="56">
        <f t="shared" si="5"/>
        <v>37500</v>
      </c>
    </row>
    <row r="64" spans="1:21" ht="29.4" thickBot="1" x14ac:dyDescent="0.35">
      <c r="A64" s="53">
        <v>60</v>
      </c>
      <c r="B64" s="4" t="s">
        <v>277</v>
      </c>
      <c r="C64" s="54" t="s">
        <v>278</v>
      </c>
      <c r="D64" s="6" t="s">
        <v>279</v>
      </c>
      <c r="E64" s="7" t="s">
        <v>277</v>
      </c>
      <c r="F64" s="6">
        <v>7784.61</v>
      </c>
      <c r="G64" s="7" t="s">
        <v>280</v>
      </c>
      <c r="H64" s="6">
        <v>12380</v>
      </c>
      <c r="I64" s="6" t="s">
        <v>10</v>
      </c>
      <c r="J64" s="7" t="s">
        <v>281</v>
      </c>
      <c r="K64" s="7" t="s">
        <v>282</v>
      </c>
      <c r="L64" s="6" t="s">
        <v>283</v>
      </c>
      <c r="M64" s="6" t="s">
        <v>284</v>
      </c>
      <c r="N64" s="6" t="s">
        <v>274</v>
      </c>
      <c r="O64" s="6" t="s">
        <v>285</v>
      </c>
      <c r="P64" s="54" t="s">
        <v>286</v>
      </c>
      <c r="Q64" s="27">
        <v>27176.799999999999</v>
      </c>
      <c r="R64" s="27">
        <v>6794.2</v>
      </c>
      <c r="S64" s="43">
        <v>0</v>
      </c>
      <c r="T64" s="55">
        <f t="shared" si="4"/>
        <v>0.19999999999999998</v>
      </c>
      <c r="U64" s="56">
        <f t="shared" si="5"/>
        <v>33971</v>
      </c>
    </row>
    <row r="65" spans="1:21" ht="29.4" thickBot="1" x14ac:dyDescent="0.35">
      <c r="A65" s="53">
        <v>61</v>
      </c>
      <c r="B65" s="4" t="s">
        <v>277</v>
      </c>
      <c r="C65" s="54" t="s">
        <v>278</v>
      </c>
      <c r="D65" s="6" t="s">
        <v>279</v>
      </c>
      <c r="E65" s="7" t="s">
        <v>277</v>
      </c>
      <c r="F65" s="6">
        <v>7784.61</v>
      </c>
      <c r="G65" s="7" t="s">
        <v>287</v>
      </c>
      <c r="H65" s="6">
        <v>9920</v>
      </c>
      <c r="I65" s="6" t="s">
        <v>10</v>
      </c>
      <c r="J65" s="7" t="s">
        <v>281</v>
      </c>
      <c r="K65" s="7" t="s">
        <v>288</v>
      </c>
      <c r="L65" s="6">
        <v>7</v>
      </c>
      <c r="M65" s="6" t="s">
        <v>289</v>
      </c>
      <c r="N65" s="6" t="s">
        <v>274</v>
      </c>
      <c r="O65" s="6" t="s">
        <v>290</v>
      </c>
      <c r="P65" s="54" t="s">
        <v>291</v>
      </c>
      <c r="Q65" s="27">
        <v>30000</v>
      </c>
      <c r="R65" s="27">
        <v>7500</v>
      </c>
      <c r="S65" s="43">
        <v>0</v>
      </c>
      <c r="T65" s="55">
        <f t="shared" si="4"/>
        <v>0.2</v>
      </c>
      <c r="U65" s="56">
        <f t="shared" si="5"/>
        <v>37500</v>
      </c>
    </row>
    <row r="66" spans="1:21" ht="29.4" thickBot="1" x14ac:dyDescent="0.35">
      <c r="A66" s="53">
        <v>62</v>
      </c>
      <c r="B66" s="4" t="s">
        <v>277</v>
      </c>
      <c r="C66" s="54" t="s">
        <v>278</v>
      </c>
      <c r="D66" s="6" t="s">
        <v>279</v>
      </c>
      <c r="E66" s="7" t="s">
        <v>277</v>
      </c>
      <c r="F66" s="6">
        <v>7784.61</v>
      </c>
      <c r="G66" s="7" t="s">
        <v>292</v>
      </c>
      <c r="H66" s="6">
        <v>11731</v>
      </c>
      <c r="I66" s="6" t="s">
        <v>10</v>
      </c>
      <c r="J66" s="7" t="s">
        <v>281</v>
      </c>
      <c r="K66" s="7" t="s">
        <v>293</v>
      </c>
      <c r="L66" s="6">
        <v>49</v>
      </c>
      <c r="M66" s="6" t="s">
        <v>294</v>
      </c>
      <c r="N66" s="6" t="s">
        <v>274</v>
      </c>
      <c r="O66" s="6" t="s">
        <v>295</v>
      </c>
      <c r="P66" s="54" t="s">
        <v>296</v>
      </c>
      <c r="Q66" s="27">
        <v>23860</v>
      </c>
      <c r="R66" s="27">
        <v>5965</v>
      </c>
      <c r="S66" s="43">
        <v>0</v>
      </c>
      <c r="T66" s="55">
        <f t="shared" si="4"/>
        <v>0.2</v>
      </c>
      <c r="U66" s="56">
        <f t="shared" si="5"/>
        <v>29825</v>
      </c>
    </row>
    <row r="67" spans="1:21" ht="29.4" thickBot="1" x14ac:dyDescent="0.35">
      <c r="A67" s="53">
        <v>63</v>
      </c>
      <c r="B67" s="4" t="s">
        <v>277</v>
      </c>
      <c r="C67" s="54" t="s">
        <v>278</v>
      </c>
      <c r="D67" s="6" t="s">
        <v>279</v>
      </c>
      <c r="E67" s="7" t="s">
        <v>277</v>
      </c>
      <c r="F67" s="6">
        <v>7784.61</v>
      </c>
      <c r="G67" s="7" t="s">
        <v>297</v>
      </c>
      <c r="H67" s="6">
        <v>12378</v>
      </c>
      <c r="I67" s="6" t="s">
        <v>10</v>
      </c>
      <c r="J67" s="7" t="s">
        <v>281</v>
      </c>
      <c r="K67" s="7" t="s">
        <v>298</v>
      </c>
      <c r="L67" s="6">
        <v>26</v>
      </c>
      <c r="M67" s="6" t="s">
        <v>299</v>
      </c>
      <c r="N67" s="6" t="s">
        <v>274</v>
      </c>
      <c r="O67" s="6" t="s">
        <v>300</v>
      </c>
      <c r="P67" s="54" t="s">
        <v>301</v>
      </c>
      <c r="Q67" s="27">
        <v>29237.040000000001</v>
      </c>
      <c r="R67" s="27">
        <v>7309.26</v>
      </c>
      <c r="S67" s="43">
        <v>0</v>
      </c>
      <c r="T67" s="55">
        <f t="shared" si="4"/>
        <v>0.19999999999999998</v>
      </c>
      <c r="U67" s="56">
        <f t="shared" si="5"/>
        <v>36546.300000000003</v>
      </c>
    </row>
    <row r="68" spans="1:21" ht="29.4" thickBot="1" x14ac:dyDescent="0.35">
      <c r="A68" s="53">
        <v>64</v>
      </c>
      <c r="B68" s="4" t="s">
        <v>277</v>
      </c>
      <c r="C68" s="54" t="s">
        <v>278</v>
      </c>
      <c r="D68" s="6" t="s">
        <v>279</v>
      </c>
      <c r="E68" s="7" t="s">
        <v>277</v>
      </c>
      <c r="F68" s="6">
        <v>7784.61</v>
      </c>
      <c r="G68" s="7" t="s">
        <v>302</v>
      </c>
      <c r="H68" s="6">
        <v>11897</v>
      </c>
      <c r="I68" s="6" t="s">
        <v>10</v>
      </c>
      <c r="J68" s="7" t="s">
        <v>281</v>
      </c>
      <c r="K68" s="7" t="s">
        <v>167</v>
      </c>
      <c r="L68" s="6">
        <v>74</v>
      </c>
      <c r="M68" s="6" t="s">
        <v>303</v>
      </c>
      <c r="N68" s="6" t="s">
        <v>274</v>
      </c>
      <c r="O68" s="6" t="s">
        <v>304</v>
      </c>
      <c r="P68" s="54" t="s">
        <v>305</v>
      </c>
      <c r="Q68" s="27">
        <v>30000</v>
      </c>
      <c r="R68" s="27">
        <v>7500</v>
      </c>
      <c r="S68" s="43">
        <v>0</v>
      </c>
      <c r="T68" s="55">
        <f t="shared" si="4"/>
        <v>0.2</v>
      </c>
      <c r="U68" s="56">
        <f t="shared" si="5"/>
        <v>37500</v>
      </c>
    </row>
    <row r="69" spans="1:21" ht="15" thickBot="1" x14ac:dyDescent="0.35">
      <c r="A69" s="53">
        <v>65</v>
      </c>
      <c r="B69" s="4" t="s">
        <v>277</v>
      </c>
      <c r="C69" s="54" t="s">
        <v>278</v>
      </c>
      <c r="D69" s="6" t="s">
        <v>279</v>
      </c>
      <c r="E69" s="7" t="s">
        <v>277</v>
      </c>
      <c r="F69" s="6">
        <v>7784.61</v>
      </c>
      <c r="G69" s="7" t="s">
        <v>306</v>
      </c>
      <c r="H69" s="6">
        <v>11900</v>
      </c>
      <c r="I69" s="6" t="s">
        <v>10</v>
      </c>
      <c r="J69" s="7" t="s">
        <v>281</v>
      </c>
      <c r="K69" s="7" t="s">
        <v>307</v>
      </c>
      <c r="L69" s="6">
        <v>7</v>
      </c>
      <c r="M69" s="6" t="s">
        <v>308</v>
      </c>
      <c r="N69" s="6" t="s">
        <v>274</v>
      </c>
      <c r="O69" s="6" t="s">
        <v>309</v>
      </c>
      <c r="P69" s="54" t="s">
        <v>310</v>
      </c>
      <c r="Q69" s="27">
        <v>30000</v>
      </c>
      <c r="R69" s="27">
        <v>7500</v>
      </c>
      <c r="S69" s="43">
        <v>0</v>
      </c>
      <c r="T69" s="55">
        <f t="shared" si="4"/>
        <v>0.2</v>
      </c>
      <c r="U69" s="56">
        <f t="shared" si="5"/>
        <v>37500</v>
      </c>
    </row>
    <row r="70" spans="1:21" ht="29.4" thickBot="1" x14ac:dyDescent="0.35">
      <c r="A70" s="53">
        <v>66</v>
      </c>
      <c r="B70" s="4" t="s">
        <v>277</v>
      </c>
      <c r="C70" s="54" t="s">
        <v>278</v>
      </c>
      <c r="D70" s="6" t="s">
        <v>279</v>
      </c>
      <c r="E70" s="7" t="s">
        <v>277</v>
      </c>
      <c r="F70" s="6">
        <v>7784.61</v>
      </c>
      <c r="G70" s="7" t="s">
        <v>311</v>
      </c>
      <c r="H70" s="6">
        <v>10938</v>
      </c>
      <c r="I70" s="6" t="s">
        <v>10</v>
      </c>
      <c r="J70" s="7" t="s">
        <v>281</v>
      </c>
      <c r="K70" s="7" t="s">
        <v>312</v>
      </c>
      <c r="L70" s="6">
        <v>4</v>
      </c>
      <c r="M70" s="6" t="s">
        <v>313</v>
      </c>
      <c r="N70" s="6" t="s">
        <v>274</v>
      </c>
      <c r="O70" s="6" t="s">
        <v>314</v>
      </c>
      <c r="P70" s="54" t="s">
        <v>315</v>
      </c>
      <c r="Q70" s="27">
        <v>30000</v>
      </c>
      <c r="R70" s="27">
        <v>7500</v>
      </c>
      <c r="S70" s="43">
        <v>0</v>
      </c>
      <c r="T70" s="55">
        <f t="shared" si="4"/>
        <v>0.2</v>
      </c>
      <c r="U70" s="56">
        <f t="shared" si="5"/>
        <v>37500</v>
      </c>
    </row>
    <row r="71" spans="1:21" ht="29.4" thickBot="1" x14ac:dyDescent="0.35">
      <c r="A71" s="53">
        <v>67</v>
      </c>
      <c r="B71" s="4" t="s">
        <v>277</v>
      </c>
      <c r="C71" s="54" t="s">
        <v>278</v>
      </c>
      <c r="D71" s="6" t="s">
        <v>279</v>
      </c>
      <c r="E71" s="7" t="s">
        <v>277</v>
      </c>
      <c r="F71" s="6">
        <v>7784.61</v>
      </c>
      <c r="G71" s="7" t="s">
        <v>316</v>
      </c>
      <c r="H71" s="6">
        <v>17495</v>
      </c>
      <c r="I71" s="6" t="s">
        <v>10</v>
      </c>
      <c r="J71" s="7" t="s">
        <v>281</v>
      </c>
      <c r="K71" s="7" t="s">
        <v>317</v>
      </c>
      <c r="L71" s="6">
        <v>89</v>
      </c>
      <c r="M71" s="6" t="s">
        <v>318</v>
      </c>
      <c r="N71" s="6" t="s">
        <v>274</v>
      </c>
      <c r="O71" s="6" t="s">
        <v>319</v>
      </c>
      <c r="P71" s="54" t="s">
        <v>320</v>
      </c>
      <c r="Q71" s="27">
        <v>30000</v>
      </c>
      <c r="R71" s="27">
        <v>7500</v>
      </c>
      <c r="S71" s="43">
        <v>0</v>
      </c>
      <c r="T71" s="55">
        <f t="shared" si="4"/>
        <v>0.2</v>
      </c>
      <c r="U71" s="56">
        <f t="shared" si="5"/>
        <v>37500</v>
      </c>
    </row>
    <row r="72" spans="1:21" ht="29.4" thickBot="1" x14ac:dyDescent="0.35">
      <c r="A72" s="53">
        <v>68</v>
      </c>
      <c r="B72" s="4" t="s">
        <v>277</v>
      </c>
      <c r="C72" s="54" t="s">
        <v>278</v>
      </c>
      <c r="D72" s="6" t="s">
        <v>279</v>
      </c>
      <c r="E72" s="7" t="s">
        <v>277</v>
      </c>
      <c r="F72" s="6">
        <v>7784.61</v>
      </c>
      <c r="G72" s="7" t="s">
        <v>321</v>
      </c>
      <c r="H72" s="6">
        <v>12940</v>
      </c>
      <c r="I72" s="6" t="s">
        <v>10</v>
      </c>
      <c r="J72" s="7" t="s">
        <v>281</v>
      </c>
      <c r="K72" s="7" t="s">
        <v>322</v>
      </c>
      <c r="L72" s="6">
        <v>11</v>
      </c>
      <c r="M72" s="6" t="s">
        <v>323</v>
      </c>
      <c r="N72" s="6" t="s">
        <v>274</v>
      </c>
      <c r="O72" s="6" t="s">
        <v>324</v>
      </c>
      <c r="P72" s="54" t="s">
        <v>325</v>
      </c>
      <c r="Q72" s="27">
        <v>21337.599999999999</v>
      </c>
      <c r="R72" s="27">
        <v>5334.4</v>
      </c>
      <c r="S72" s="43">
        <v>0</v>
      </c>
      <c r="T72" s="55">
        <f t="shared" si="4"/>
        <v>0.19999999999999998</v>
      </c>
      <c r="U72" s="56">
        <f t="shared" si="5"/>
        <v>26672</v>
      </c>
    </row>
    <row r="73" spans="1:21" ht="29.4" thickBot="1" x14ac:dyDescent="0.35">
      <c r="A73" s="53">
        <v>69</v>
      </c>
      <c r="B73" s="4" t="s">
        <v>277</v>
      </c>
      <c r="C73" s="54" t="s">
        <v>278</v>
      </c>
      <c r="D73" s="6" t="s">
        <v>279</v>
      </c>
      <c r="E73" s="7" t="s">
        <v>277</v>
      </c>
      <c r="F73" s="6">
        <v>7784.61</v>
      </c>
      <c r="G73" s="7" t="s">
        <v>326</v>
      </c>
      <c r="H73" s="6">
        <v>12434</v>
      </c>
      <c r="I73" s="6" t="s">
        <v>10</v>
      </c>
      <c r="J73" s="7" t="s">
        <v>281</v>
      </c>
      <c r="K73" s="7" t="s">
        <v>327</v>
      </c>
      <c r="L73" s="6">
        <v>16</v>
      </c>
      <c r="M73" s="6" t="s">
        <v>328</v>
      </c>
      <c r="N73" s="6" t="s">
        <v>274</v>
      </c>
      <c r="O73" s="6" t="s">
        <v>329</v>
      </c>
      <c r="P73" s="54" t="s">
        <v>330</v>
      </c>
      <c r="Q73" s="27">
        <v>13093.4</v>
      </c>
      <c r="R73" s="27">
        <v>3273.35</v>
      </c>
      <c r="S73" s="43">
        <v>0</v>
      </c>
      <c r="T73" s="55">
        <f t="shared" si="4"/>
        <v>0.19999999999999998</v>
      </c>
      <c r="U73" s="56">
        <f t="shared" si="5"/>
        <v>16366.75</v>
      </c>
    </row>
    <row r="74" spans="1:21" ht="29.4" thickBot="1" x14ac:dyDescent="0.35">
      <c r="A74" s="53">
        <v>70</v>
      </c>
      <c r="B74" s="4" t="s">
        <v>277</v>
      </c>
      <c r="C74" s="54" t="s">
        <v>278</v>
      </c>
      <c r="D74" s="6" t="s">
        <v>279</v>
      </c>
      <c r="E74" s="7" t="s">
        <v>277</v>
      </c>
      <c r="F74" s="6">
        <v>7784.61</v>
      </c>
      <c r="G74" s="7" t="s">
        <v>331</v>
      </c>
      <c r="H74" s="6">
        <v>262298</v>
      </c>
      <c r="I74" s="6" t="s">
        <v>10</v>
      </c>
      <c r="J74" s="7" t="s">
        <v>281</v>
      </c>
      <c r="K74" s="7" t="s">
        <v>332</v>
      </c>
      <c r="L74" s="6">
        <v>8</v>
      </c>
      <c r="M74" s="6" t="s">
        <v>333</v>
      </c>
      <c r="N74" s="6" t="s">
        <v>274</v>
      </c>
      <c r="O74" s="6" t="s">
        <v>334</v>
      </c>
      <c r="P74" s="54" t="s">
        <v>335</v>
      </c>
      <c r="Q74" s="27">
        <v>30000</v>
      </c>
      <c r="R74" s="61"/>
      <c r="S74" s="42">
        <v>7500</v>
      </c>
      <c r="T74" s="55">
        <f t="shared" si="4"/>
        <v>0.2</v>
      </c>
      <c r="U74" s="56">
        <f t="shared" si="5"/>
        <v>37500</v>
      </c>
    </row>
    <row r="75" spans="1:21" ht="29.4" thickBot="1" x14ac:dyDescent="0.35">
      <c r="A75" s="53">
        <v>71</v>
      </c>
      <c r="B75" s="4" t="s">
        <v>277</v>
      </c>
      <c r="C75" s="54" t="s">
        <v>278</v>
      </c>
      <c r="D75" s="6" t="s">
        <v>279</v>
      </c>
      <c r="E75" s="7" t="s">
        <v>277</v>
      </c>
      <c r="F75" s="6">
        <v>7784.61</v>
      </c>
      <c r="G75" s="7" t="s">
        <v>336</v>
      </c>
      <c r="H75" s="6">
        <v>11649</v>
      </c>
      <c r="I75" s="6" t="s">
        <v>10</v>
      </c>
      <c r="J75" s="7" t="s">
        <v>281</v>
      </c>
      <c r="K75" s="7" t="s">
        <v>337</v>
      </c>
      <c r="L75" s="6">
        <v>2</v>
      </c>
      <c r="M75" s="6" t="s">
        <v>338</v>
      </c>
      <c r="N75" s="6" t="s">
        <v>274</v>
      </c>
      <c r="O75" s="6" t="s">
        <v>339</v>
      </c>
      <c r="P75" s="54" t="s">
        <v>340</v>
      </c>
      <c r="Q75" s="27">
        <v>30000</v>
      </c>
      <c r="R75" s="27">
        <v>7500</v>
      </c>
      <c r="S75" s="59">
        <v>0</v>
      </c>
      <c r="T75" s="55">
        <f t="shared" si="4"/>
        <v>0.2</v>
      </c>
      <c r="U75" s="56">
        <f t="shared" si="5"/>
        <v>37500</v>
      </c>
    </row>
    <row r="76" spans="1:21" ht="29.4" thickBot="1" x14ac:dyDescent="0.35">
      <c r="A76" s="53">
        <v>72</v>
      </c>
      <c r="B76" s="4" t="s">
        <v>277</v>
      </c>
      <c r="C76" s="54" t="s">
        <v>278</v>
      </c>
      <c r="D76" s="6" t="s">
        <v>279</v>
      </c>
      <c r="E76" s="7" t="s">
        <v>277</v>
      </c>
      <c r="F76" s="6">
        <v>7784.61</v>
      </c>
      <c r="G76" s="7" t="s">
        <v>341</v>
      </c>
      <c r="H76" s="6">
        <v>12052</v>
      </c>
      <c r="I76" s="6" t="s">
        <v>10</v>
      </c>
      <c r="J76" s="7" t="s">
        <v>281</v>
      </c>
      <c r="K76" s="7" t="s">
        <v>342</v>
      </c>
      <c r="L76" s="6">
        <v>59</v>
      </c>
      <c r="M76" s="6" t="s">
        <v>343</v>
      </c>
      <c r="N76" s="6" t="s">
        <v>274</v>
      </c>
      <c r="O76" s="6" t="s">
        <v>344</v>
      </c>
      <c r="P76" s="54" t="s">
        <v>345</v>
      </c>
      <c r="Q76" s="27">
        <v>16104.16</v>
      </c>
      <c r="R76" s="27">
        <v>4026.04</v>
      </c>
      <c r="S76" s="59">
        <v>0</v>
      </c>
      <c r="T76" s="55">
        <f t="shared" si="4"/>
        <v>0.19999999999999998</v>
      </c>
      <c r="U76" s="56">
        <f t="shared" si="5"/>
        <v>20130.2</v>
      </c>
    </row>
    <row r="77" spans="1:21" ht="15" thickBot="1" x14ac:dyDescent="0.35">
      <c r="A77" s="53">
        <v>73</v>
      </c>
      <c r="B77" s="4" t="s">
        <v>277</v>
      </c>
      <c r="C77" s="54" t="s">
        <v>278</v>
      </c>
      <c r="D77" s="6" t="s">
        <v>279</v>
      </c>
      <c r="E77" s="7" t="s">
        <v>277</v>
      </c>
      <c r="F77" s="6">
        <v>7784.61</v>
      </c>
      <c r="G77" s="7" t="s">
        <v>346</v>
      </c>
      <c r="H77" s="6">
        <v>17679</v>
      </c>
      <c r="I77" s="6" t="s">
        <v>10</v>
      </c>
      <c r="J77" s="7" t="s">
        <v>281</v>
      </c>
      <c r="K77" s="7" t="s">
        <v>347</v>
      </c>
      <c r="L77" s="6">
        <v>157</v>
      </c>
      <c r="M77" s="6" t="s">
        <v>348</v>
      </c>
      <c r="N77" s="6" t="s">
        <v>274</v>
      </c>
      <c r="O77" s="6" t="s">
        <v>349</v>
      </c>
      <c r="P77" s="54" t="s">
        <v>350</v>
      </c>
      <c r="Q77" s="27">
        <v>30000</v>
      </c>
      <c r="R77" s="27">
        <v>7500</v>
      </c>
      <c r="S77" s="59">
        <v>0</v>
      </c>
      <c r="T77" s="55">
        <f t="shared" si="4"/>
        <v>0.2</v>
      </c>
      <c r="U77" s="56">
        <f t="shared" si="5"/>
        <v>37500</v>
      </c>
    </row>
    <row r="78" spans="1:21" ht="29.4" thickBot="1" x14ac:dyDescent="0.35">
      <c r="A78" s="53">
        <v>74</v>
      </c>
      <c r="B78" s="4" t="s">
        <v>277</v>
      </c>
      <c r="C78" s="54" t="s">
        <v>278</v>
      </c>
      <c r="D78" s="6" t="s">
        <v>279</v>
      </c>
      <c r="E78" s="7" t="s">
        <v>277</v>
      </c>
      <c r="F78" s="6">
        <v>7784.61</v>
      </c>
      <c r="G78" s="7" t="s">
        <v>351</v>
      </c>
      <c r="H78" s="6">
        <v>10941</v>
      </c>
      <c r="I78" s="6" t="s">
        <v>10</v>
      </c>
      <c r="J78" s="7" t="s">
        <v>281</v>
      </c>
      <c r="K78" s="7" t="s">
        <v>352</v>
      </c>
      <c r="L78" s="6">
        <v>122</v>
      </c>
      <c r="M78" s="6" t="s">
        <v>353</v>
      </c>
      <c r="N78" s="6" t="s">
        <v>274</v>
      </c>
      <c r="O78" s="6" t="s">
        <v>354</v>
      </c>
      <c r="P78" s="54" t="s">
        <v>355</v>
      </c>
      <c r="Q78" s="27">
        <v>30000</v>
      </c>
      <c r="R78" s="27">
        <v>7500</v>
      </c>
      <c r="S78" s="59">
        <v>0</v>
      </c>
      <c r="T78" s="55">
        <f t="shared" si="4"/>
        <v>0.2</v>
      </c>
      <c r="U78" s="56">
        <f t="shared" si="5"/>
        <v>37500</v>
      </c>
    </row>
    <row r="79" spans="1:21" ht="29.4" thickBot="1" x14ac:dyDescent="0.35">
      <c r="A79" s="53">
        <v>75</v>
      </c>
      <c r="B79" s="4" t="s">
        <v>277</v>
      </c>
      <c r="C79" s="54" t="s">
        <v>278</v>
      </c>
      <c r="D79" s="6" t="s">
        <v>279</v>
      </c>
      <c r="E79" s="7" t="s">
        <v>277</v>
      </c>
      <c r="F79" s="6">
        <v>7784.61</v>
      </c>
      <c r="G79" s="7" t="s">
        <v>356</v>
      </c>
      <c r="H79" s="6">
        <v>10942</v>
      </c>
      <c r="I79" s="6" t="s">
        <v>10</v>
      </c>
      <c r="J79" s="7" t="s">
        <v>281</v>
      </c>
      <c r="K79" s="7" t="s">
        <v>357</v>
      </c>
      <c r="L79" s="6">
        <v>11</v>
      </c>
      <c r="M79" s="6" t="s">
        <v>358</v>
      </c>
      <c r="N79" s="6" t="s">
        <v>274</v>
      </c>
      <c r="O79" s="10">
        <v>697912552</v>
      </c>
      <c r="P79" s="54" t="s">
        <v>359</v>
      </c>
      <c r="Q79" s="27">
        <v>23992.28</v>
      </c>
      <c r="R79" s="27">
        <v>5998.07</v>
      </c>
      <c r="S79" s="59">
        <v>0</v>
      </c>
      <c r="T79" s="55">
        <f t="shared" si="4"/>
        <v>0.2</v>
      </c>
      <c r="U79" s="56">
        <f t="shared" si="5"/>
        <v>29990.35</v>
      </c>
    </row>
    <row r="80" spans="1:21" ht="29.4" thickBot="1" x14ac:dyDescent="0.35">
      <c r="A80" s="53">
        <v>76</v>
      </c>
      <c r="B80" s="4" t="s">
        <v>277</v>
      </c>
      <c r="C80" s="54" t="s">
        <v>278</v>
      </c>
      <c r="D80" s="6" t="s">
        <v>279</v>
      </c>
      <c r="E80" s="7" t="s">
        <v>277</v>
      </c>
      <c r="F80" s="6">
        <v>7784.61</v>
      </c>
      <c r="G80" s="7" t="s">
        <v>360</v>
      </c>
      <c r="H80" s="6">
        <v>10943</v>
      </c>
      <c r="I80" s="6" t="s">
        <v>10</v>
      </c>
      <c r="J80" s="7" t="s">
        <v>281</v>
      </c>
      <c r="K80" s="7" t="s">
        <v>361</v>
      </c>
      <c r="L80" s="6">
        <v>12</v>
      </c>
      <c r="M80" s="6" t="s">
        <v>362</v>
      </c>
      <c r="N80" s="6" t="s">
        <v>274</v>
      </c>
      <c r="O80" s="6" t="s">
        <v>363</v>
      </c>
      <c r="P80" s="54" t="s">
        <v>364</v>
      </c>
      <c r="Q80" s="27">
        <v>30000</v>
      </c>
      <c r="R80" s="27">
        <v>7500</v>
      </c>
      <c r="S80" s="59">
        <v>0</v>
      </c>
      <c r="T80" s="55">
        <f t="shared" si="4"/>
        <v>0.2</v>
      </c>
      <c r="U80" s="56">
        <f t="shared" si="5"/>
        <v>37500</v>
      </c>
    </row>
    <row r="81" spans="1:21" s="30" customFormat="1" ht="15" thickBot="1" x14ac:dyDescent="0.35">
      <c r="A81" s="53">
        <v>77</v>
      </c>
      <c r="B81" s="31" t="s">
        <v>277</v>
      </c>
      <c r="C81" s="62" t="s">
        <v>278</v>
      </c>
      <c r="D81" s="38" t="s">
        <v>279</v>
      </c>
      <c r="E81" s="39" t="s">
        <v>277</v>
      </c>
      <c r="F81" s="38">
        <v>7784.61</v>
      </c>
      <c r="G81" s="39" t="s">
        <v>365</v>
      </c>
      <c r="H81" s="38">
        <v>10944</v>
      </c>
      <c r="I81" s="38" t="s">
        <v>10</v>
      </c>
      <c r="J81" s="39" t="s">
        <v>281</v>
      </c>
      <c r="K81" s="39" t="s">
        <v>366</v>
      </c>
      <c r="L81" s="38">
        <v>45</v>
      </c>
      <c r="M81" s="38" t="s">
        <v>367</v>
      </c>
      <c r="N81" s="38" t="s">
        <v>274</v>
      </c>
      <c r="O81" s="38" t="s">
        <v>368</v>
      </c>
      <c r="P81" s="62" t="s">
        <v>369</v>
      </c>
      <c r="Q81" s="40">
        <v>13441.6</v>
      </c>
      <c r="R81" s="40">
        <v>3360.4</v>
      </c>
      <c r="S81" s="59">
        <v>0</v>
      </c>
      <c r="T81" s="55">
        <f t="shared" si="4"/>
        <v>0.2</v>
      </c>
      <c r="U81" s="56">
        <f t="shared" si="5"/>
        <v>16802</v>
      </c>
    </row>
    <row r="82" spans="1:21" s="30" customFormat="1" ht="29.4" thickBot="1" x14ac:dyDescent="0.35">
      <c r="A82" s="53">
        <v>78</v>
      </c>
      <c r="B82" s="31" t="s">
        <v>277</v>
      </c>
      <c r="C82" s="62" t="s">
        <v>278</v>
      </c>
      <c r="D82" s="38" t="s">
        <v>279</v>
      </c>
      <c r="E82" s="39" t="s">
        <v>277</v>
      </c>
      <c r="F82" s="38">
        <v>7784.61</v>
      </c>
      <c r="G82" s="39" t="s">
        <v>370</v>
      </c>
      <c r="H82" s="38">
        <v>10945</v>
      </c>
      <c r="I82" s="38" t="s">
        <v>10</v>
      </c>
      <c r="J82" s="39" t="s">
        <v>281</v>
      </c>
      <c r="K82" s="39" t="s">
        <v>371</v>
      </c>
      <c r="L82" s="38">
        <v>2</v>
      </c>
      <c r="M82" s="38" t="s">
        <v>372</v>
      </c>
      <c r="N82" s="38" t="s">
        <v>274</v>
      </c>
      <c r="O82" s="41">
        <v>697911612</v>
      </c>
      <c r="P82" s="62" t="s">
        <v>373</v>
      </c>
      <c r="Q82" s="40">
        <v>23840</v>
      </c>
      <c r="R82" s="40">
        <v>5960</v>
      </c>
      <c r="S82" s="59">
        <v>0</v>
      </c>
      <c r="T82" s="55">
        <f t="shared" si="4"/>
        <v>0.2</v>
      </c>
      <c r="U82" s="56">
        <f t="shared" si="5"/>
        <v>29800</v>
      </c>
    </row>
    <row r="83" spans="1:21" s="30" customFormat="1" ht="29.4" thickBot="1" x14ac:dyDescent="0.35">
      <c r="A83" s="53">
        <v>79</v>
      </c>
      <c r="B83" s="31" t="s">
        <v>277</v>
      </c>
      <c r="C83" s="62" t="s">
        <v>278</v>
      </c>
      <c r="D83" s="38" t="s">
        <v>279</v>
      </c>
      <c r="E83" s="39" t="s">
        <v>277</v>
      </c>
      <c r="F83" s="38">
        <v>7784.61</v>
      </c>
      <c r="G83" s="39" t="s">
        <v>374</v>
      </c>
      <c r="H83" s="38">
        <v>17492</v>
      </c>
      <c r="I83" s="38" t="s">
        <v>10</v>
      </c>
      <c r="J83" s="39" t="s">
        <v>281</v>
      </c>
      <c r="K83" s="39" t="s">
        <v>252</v>
      </c>
      <c r="L83" s="38">
        <v>1</v>
      </c>
      <c r="M83" s="38" t="s">
        <v>375</v>
      </c>
      <c r="N83" s="38" t="s">
        <v>274</v>
      </c>
      <c r="O83" s="38" t="s">
        <v>376</v>
      </c>
      <c r="P83" s="62" t="s">
        <v>377</v>
      </c>
      <c r="Q83" s="40">
        <v>24000</v>
      </c>
      <c r="R83" s="40">
        <v>6000</v>
      </c>
      <c r="S83" s="59">
        <v>0</v>
      </c>
      <c r="T83" s="55">
        <f t="shared" si="4"/>
        <v>0.2</v>
      </c>
      <c r="U83" s="56">
        <f t="shared" si="5"/>
        <v>30000</v>
      </c>
    </row>
    <row r="84" spans="1:21" ht="43.8" thickBot="1" x14ac:dyDescent="0.35">
      <c r="A84" s="53">
        <v>80</v>
      </c>
      <c r="B84" s="4" t="s">
        <v>277</v>
      </c>
      <c r="C84" s="54" t="s">
        <v>278</v>
      </c>
      <c r="D84" s="6" t="s">
        <v>279</v>
      </c>
      <c r="E84" s="7" t="s">
        <v>277</v>
      </c>
      <c r="F84" s="6">
        <v>7784.61</v>
      </c>
      <c r="G84" s="7" t="s">
        <v>378</v>
      </c>
      <c r="H84" s="6">
        <v>14571</v>
      </c>
      <c r="I84" s="6" t="s">
        <v>10</v>
      </c>
      <c r="J84" s="7" t="s">
        <v>281</v>
      </c>
      <c r="K84" s="7" t="s">
        <v>379</v>
      </c>
      <c r="L84" s="6">
        <v>12</v>
      </c>
      <c r="M84" s="6" t="s">
        <v>380</v>
      </c>
      <c r="N84" s="6" t="s">
        <v>274</v>
      </c>
      <c r="O84" s="6" t="s">
        <v>381</v>
      </c>
      <c r="P84" s="54" t="s">
        <v>382</v>
      </c>
      <c r="Q84" s="27">
        <v>24400</v>
      </c>
      <c r="R84" s="27">
        <v>6100</v>
      </c>
      <c r="S84" s="59">
        <v>0</v>
      </c>
      <c r="T84" s="55">
        <f t="shared" si="4"/>
        <v>0.2</v>
      </c>
      <c r="U84" s="56">
        <f t="shared" si="5"/>
        <v>30500</v>
      </c>
    </row>
    <row r="85" spans="1:21" ht="43.8" thickBot="1" x14ac:dyDescent="0.35">
      <c r="A85" s="53">
        <v>81</v>
      </c>
      <c r="B85" s="4" t="s">
        <v>277</v>
      </c>
      <c r="C85" s="54" t="s">
        <v>278</v>
      </c>
      <c r="D85" s="6" t="s">
        <v>279</v>
      </c>
      <c r="E85" s="7" t="s">
        <v>277</v>
      </c>
      <c r="F85" s="6">
        <v>7784.61</v>
      </c>
      <c r="G85" s="7" t="s">
        <v>383</v>
      </c>
      <c r="H85" s="6">
        <v>12452</v>
      </c>
      <c r="I85" s="6" t="s">
        <v>10</v>
      </c>
      <c r="J85" s="7" t="s">
        <v>281</v>
      </c>
      <c r="K85" s="7" t="s">
        <v>384</v>
      </c>
      <c r="L85" s="6">
        <v>5</v>
      </c>
      <c r="M85" s="6" t="s">
        <v>362</v>
      </c>
      <c r="N85" s="6" t="s">
        <v>274</v>
      </c>
      <c r="O85" s="10">
        <v>725501670</v>
      </c>
      <c r="P85" s="54" t="s">
        <v>385</v>
      </c>
      <c r="Q85" s="27">
        <v>10012.799999999999</v>
      </c>
      <c r="R85" s="27">
        <v>2503.1999999999998</v>
      </c>
      <c r="S85" s="59">
        <v>0</v>
      </c>
      <c r="T85" s="55">
        <f t="shared" si="4"/>
        <v>0.19999999999999998</v>
      </c>
      <c r="U85" s="56">
        <f t="shared" si="5"/>
        <v>12516</v>
      </c>
    </row>
    <row r="86" spans="1:21" ht="29.4" thickBot="1" x14ac:dyDescent="0.35">
      <c r="A86" s="53">
        <v>82</v>
      </c>
      <c r="B86" s="4" t="s">
        <v>277</v>
      </c>
      <c r="C86" s="54" t="s">
        <v>278</v>
      </c>
      <c r="D86" s="6" t="s">
        <v>279</v>
      </c>
      <c r="E86" s="7" t="s">
        <v>277</v>
      </c>
      <c r="F86" s="6">
        <v>7784.61</v>
      </c>
      <c r="G86" s="20" t="s">
        <v>392</v>
      </c>
      <c r="H86" s="6">
        <v>10991</v>
      </c>
      <c r="I86" s="6" t="s">
        <v>10</v>
      </c>
      <c r="J86" s="7" t="s">
        <v>281</v>
      </c>
      <c r="K86" s="7" t="s">
        <v>393</v>
      </c>
      <c r="L86" s="6">
        <v>3</v>
      </c>
      <c r="M86" s="6" t="s">
        <v>394</v>
      </c>
      <c r="N86" s="6" t="s">
        <v>274</v>
      </c>
      <c r="O86" s="6" t="s">
        <v>395</v>
      </c>
      <c r="P86" s="54" t="s">
        <v>396</v>
      </c>
      <c r="Q86" s="27">
        <v>29932</v>
      </c>
      <c r="R86" s="27">
        <v>7483</v>
      </c>
      <c r="S86" s="59">
        <v>0</v>
      </c>
      <c r="T86" s="55">
        <f t="shared" ref="T86" si="6">(R86+S86)/U86</f>
        <v>0.2</v>
      </c>
      <c r="U86" s="56">
        <f t="shared" ref="U86" si="7">Q86+R86+S86</f>
        <v>37415</v>
      </c>
    </row>
    <row r="87" spans="1:21" ht="29.4" thickBot="1" x14ac:dyDescent="0.35">
      <c r="A87" s="53">
        <v>83</v>
      </c>
      <c r="B87" s="4" t="s">
        <v>277</v>
      </c>
      <c r="C87" s="54" t="s">
        <v>278</v>
      </c>
      <c r="D87" s="6" t="s">
        <v>279</v>
      </c>
      <c r="E87" s="7" t="s">
        <v>277</v>
      </c>
      <c r="F87" s="6">
        <v>7784.61</v>
      </c>
      <c r="G87" s="20" t="s">
        <v>386</v>
      </c>
      <c r="H87" s="6">
        <v>12432</v>
      </c>
      <c r="I87" s="6" t="s">
        <v>10</v>
      </c>
      <c r="J87" s="7" t="s">
        <v>281</v>
      </c>
      <c r="K87" s="7" t="s">
        <v>387</v>
      </c>
      <c r="L87" s="6" t="s">
        <v>388</v>
      </c>
      <c r="M87" s="6" t="s">
        <v>389</v>
      </c>
      <c r="N87" s="6" t="s">
        <v>274</v>
      </c>
      <c r="O87" s="6" t="s">
        <v>390</v>
      </c>
      <c r="P87" s="54" t="s">
        <v>391</v>
      </c>
      <c r="Q87" s="27">
        <v>18085.68</v>
      </c>
      <c r="R87" s="27">
        <v>4521.42</v>
      </c>
      <c r="S87" s="59">
        <v>0</v>
      </c>
      <c r="T87" s="55">
        <f t="shared" si="4"/>
        <v>0.2</v>
      </c>
      <c r="U87" s="56">
        <f t="shared" si="5"/>
        <v>22607.1</v>
      </c>
    </row>
    <row r="88" spans="1:21" ht="29.4" thickBot="1" x14ac:dyDescent="0.35">
      <c r="A88" s="53">
        <v>84</v>
      </c>
      <c r="B88" s="4" t="s">
        <v>277</v>
      </c>
      <c r="C88" s="54" t="s">
        <v>278</v>
      </c>
      <c r="D88" s="6" t="s">
        <v>279</v>
      </c>
      <c r="E88" s="7" t="s">
        <v>277</v>
      </c>
      <c r="F88" s="6">
        <v>7784.61</v>
      </c>
      <c r="G88" s="20" t="s">
        <v>397</v>
      </c>
      <c r="H88" s="6">
        <v>12165</v>
      </c>
      <c r="I88" s="6" t="s">
        <v>10</v>
      </c>
      <c r="J88" s="7" t="s">
        <v>281</v>
      </c>
      <c r="K88" s="7" t="s">
        <v>398</v>
      </c>
      <c r="L88" s="6">
        <v>7</v>
      </c>
      <c r="M88" s="6" t="s">
        <v>399</v>
      </c>
      <c r="N88" s="6" t="s">
        <v>274</v>
      </c>
      <c r="O88" s="6" t="s">
        <v>400</v>
      </c>
      <c r="P88" s="54" t="s">
        <v>401</v>
      </c>
      <c r="Q88" s="27">
        <v>30000</v>
      </c>
      <c r="R88" s="27">
        <v>7500</v>
      </c>
      <c r="S88" s="59">
        <v>0</v>
      </c>
      <c r="T88" s="55">
        <f t="shared" si="4"/>
        <v>0.2</v>
      </c>
      <c r="U88" s="56">
        <f t="shared" si="5"/>
        <v>37500</v>
      </c>
    </row>
    <row r="89" spans="1:21" ht="29.4" thickBot="1" x14ac:dyDescent="0.35">
      <c r="A89" s="53">
        <v>85</v>
      </c>
      <c r="B89" s="4" t="s">
        <v>421</v>
      </c>
      <c r="C89" s="54" t="s">
        <v>422</v>
      </c>
      <c r="D89" s="10">
        <v>48570968511</v>
      </c>
      <c r="E89" s="7" t="s">
        <v>423</v>
      </c>
      <c r="F89" s="9">
        <v>3816.03</v>
      </c>
      <c r="G89" s="7" t="s">
        <v>424</v>
      </c>
      <c r="H89" s="6">
        <v>109467</v>
      </c>
      <c r="I89" s="17" t="s">
        <v>11</v>
      </c>
      <c r="J89" s="7" t="s">
        <v>425</v>
      </c>
      <c r="K89" s="7" t="s">
        <v>425</v>
      </c>
      <c r="L89" s="6">
        <v>31</v>
      </c>
      <c r="M89" s="6" t="s">
        <v>238</v>
      </c>
      <c r="N89" s="6" t="s">
        <v>496</v>
      </c>
      <c r="O89" s="10">
        <v>533335391</v>
      </c>
      <c r="P89" s="63" t="s">
        <v>427</v>
      </c>
      <c r="Q89" s="37">
        <v>30000</v>
      </c>
      <c r="R89" s="37">
        <v>7500</v>
      </c>
      <c r="S89" s="45">
        <v>0</v>
      </c>
      <c r="T89" s="55">
        <f t="shared" si="4"/>
        <v>0.2</v>
      </c>
      <c r="U89" s="56">
        <f t="shared" si="5"/>
        <v>37500</v>
      </c>
    </row>
    <row r="90" spans="1:21" x14ac:dyDescent="0.3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5" t="s">
        <v>497</v>
      </c>
      <c r="Q90" s="66">
        <f>SUM(Q5:Q89)</f>
        <v>2350305.2999999998</v>
      </c>
      <c r="R90" s="66">
        <f>SUM(R5:R89)</f>
        <v>577519.62000000011</v>
      </c>
      <c r="S90" s="66">
        <f>SUM(S5:S89)</f>
        <v>17500</v>
      </c>
      <c r="T90" s="64"/>
      <c r="U90" s="64"/>
    </row>
  </sheetData>
  <autoFilter ref="A4:U89" xr:uid="{00000000-0009-0000-0000-000002000000}"/>
  <sortState xmlns:xlrd2="http://schemas.microsoft.com/office/spreadsheetml/2017/richdata2" ref="A5:V96">
    <sortCondition ref="F5:F96"/>
  </sortState>
  <mergeCells count="1">
    <mergeCell ref="B3:C3"/>
  </mergeCells>
  <hyperlinks>
    <hyperlink ref="C13" r:id="rId1" display="mailto:um@golub-dobrzyn.pl" xr:uid="{00000000-0004-0000-0200-000000000000}"/>
    <hyperlink ref="P13" r:id="rId2" display="mailto:sp1golub@golub-dobrzyn.pl" xr:uid="{00000000-0004-0000-0200-000001000000}"/>
    <hyperlink ref="C7" r:id="rId3" display="mailto:ugtluchowo@tluchowo.pl" xr:uid="{00000000-0004-0000-0200-000002000000}"/>
    <hyperlink ref="P7" r:id="rId4" display="mailto:sekretariat@sptluchowo.szkolnastrona.pl" xr:uid="{00000000-0004-0000-0200-000003000000}"/>
    <hyperlink ref="C37" r:id="rId5" display="mailto:sekretariat@osie.pl" xr:uid="{00000000-0004-0000-0200-000004000000}"/>
    <hyperlink ref="P37" r:id="rId6" display="mailto:sp@sposie.pl" xr:uid="{00000000-0004-0000-0200-000005000000}"/>
    <hyperlink ref="C21" r:id="rId7" display="mailto:edu@uggolub-dobrzyn.pl" xr:uid="{00000000-0004-0000-0200-000006000000}"/>
    <hyperlink ref="P21" r:id="rId8" display="mailto:spwrocki@wp.pl" xr:uid="{00000000-0004-0000-0200-000007000000}"/>
    <hyperlink ref="C22" r:id="rId9" display="mailto:edu@uggolub-dobrzyn.pl" xr:uid="{00000000-0004-0000-0200-000008000000}"/>
    <hyperlink ref="P22" r:id="rId10" display="mailto:nowoszkol@zspnowogrod.edugle" xr:uid="{00000000-0004-0000-0200-000009000000}"/>
    <hyperlink ref="C23" r:id="rId11" display="mailto:edu@uggolub-dobrzyn.pl" xr:uid="{00000000-0004-0000-0200-00000A000000}"/>
    <hyperlink ref="P23" r:id="rId12" display="mailto:spgalczewo@op.pl" xr:uid="{00000000-0004-0000-0200-00000B000000}"/>
    <hyperlink ref="C24" r:id="rId13" display="mailto:edu@uggolub-dobrzyn.pl" xr:uid="{00000000-0004-0000-0200-00000C000000}"/>
    <hyperlink ref="P24" r:id="rId14" display="mailto:sp.wegiersk@wp.pl" xr:uid="{00000000-0004-0000-0200-00000D000000}"/>
    <hyperlink ref="C6" r:id="rId15" display="mailto:gzeas@swiedziebnia.pl" xr:uid="{00000000-0004-0000-0200-00000E000000}"/>
    <hyperlink ref="P6" r:id="rId16" display="mailto:dyrektor@sp-janowo.edu.pl" xr:uid="{00000000-0004-0000-0200-00000F000000}"/>
    <hyperlink ref="C14" r:id="rId17" display="mailto:d.krzeminska@baruchowo.pl" xr:uid="{00000000-0004-0000-0200-000010000000}"/>
    <hyperlink ref="P14" r:id="rId18" display="mailto:sbaruchowo@op.pl" xr:uid="{00000000-0004-0000-0200-000011000000}"/>
    <hyperlink ref="C15" r:id="rId19" display="mailto:ewelina.paszynska@chocen.pl" xr:uid="{00000000-0004-0000-0200-000012000000}"/>
    <hyperlink ref="P15" r:id="rId20" display="mailto:spchocen@op.pl" xr:uid="{00000000-0004-0000-0200-000013000000}"/>
    <hyperlink ref="C16" r:id="rId21" display="mailto:ewelina.paszynska@chocen.pl" xr:uid="{00000000-0004-0000-0200-000014000000}"/>
    <hyperlink ref="C17" r:id="rId22" display="mailto:ewelina.paszynska@chocen.pl" xr:uid="{00000000-0004-0000-0200-000015000000}"/>
    <hyperlink ref="C50" r:id="rId23" display="mailto:oswiata.cuo@gminainowroclaw.eu" xr:uid="{00000000-0004-0000-0200-000016000000}"/>
    <hyperlink ref="P50" r:id="rId24" display="mailto:szkola.slawecinek@gminainowroclaw.eu" xr:uid="{00000000-0004-0000-0200-000017000000}"/>
    <hyperlink ref="C48" r:id="rId25" display="mailto:gmina@sicienko.pl" xr:uid="{00000000-0004-0000-0200-000018000000}"/>
    <hyperlink ref="P48" r:id="rId26" display="mailto:sp.sicienko@sicienko.pl" xr:uid="{00000000-0004-0000-0200-000019000000}"/>
    <hyperlink ref="C49" r:id="rId27" display="mailto:gmina@sicienko.pl" xr:uid="{00000000-0004-0000-0200-00001A000000}"/>
    <hyperlink ref="P49" r:id="rId28" display="mailto:sp.strzelewo@sicienko.pl" xr:uid="{00000000-0004-0000-0200-00001B000000}"/>
    <hyperlink ref="C5" r:id="rId29" display="mailto:gmina@skrwilno.pl" xr:uid="{00000000-0004-0000-0200-00001C000000}"/>
    <hyperlink ref="P5" r:id="rId30" display="mailto:sekretariat@spskrwilno.pl" xr:uid="{00000000-0004-0000-0200-00001D000000}"/>
    <hyperlink ref="C26" r:id="rId31" display="mailto:ratusz@ciechocinek.pl" xr:uid="{00000000-0004-0000-0200-00001E000000}"/>
    <hyperlink ref="P26" r:id="rId32" display="mailto:oswiata@ciechocinek.pl" xr:uid="{00000000-0004-0000-0200-00001F000000}"/>
    <hyperlink ref="C27" r:id="rId33" display="mailto:ratusz@ciechocinek.pl" xr:uid="{00000000-0004-0000-0200-000020000000}"/>
    <hyperlink ref="P27" r:id="rId34" display="mailto:oswiata@ciechocinek.pl" xr:uid="{00000000-0004-0000-0200-000021000000}"/>
    <hyperlink ref="C10" r:id="rId35" display="mailto:oswiata@lubraniec.pl" xr:uid="{00000000-0004-0000-0200-000022000000}"/>
    <hyperlink ref="P10" r:id="rId36" display="mailto:sekretariat@spklobia.pl" xr:uid="{00000000-0004-0000-0200-000023000000}"/>
    <hyperlink ref="P36" r:id="rId37" display="mailto:sekretariat@splazyn2.eu" xr:uid="{00000000-0004-0000-0200-000024000000}"/>
    <hyperlink ref="C33" r:id="rId38" display="mailto:umb@brodnica.pl" xr:uid="{00000000-0004-0000-0200-000025000000}"/>
    <hyperlink ref="C34" r:id="rId39" display="mailto:umb@brodnica.pl" xr:uid="{00000000-0004-0000-0200-000026000000}"/>
    <hyperlink ref="C35" r:id="rId40" display="mailto:umb@brodnica.pl" xr:uid="{00000000-0004-0000-0200-000027000000}"/>
    <hyperlink ref="C47" r:id="rId41" display="mailto:oswiata@lubicz.pl" xr:uid="{00000000-0004-0000-0200-000028000000}"/>
    <hyperlink ref="P47" r:id="rId42" display="mailto:sekretariat@splubicz.szkolnastrona.pl" xr:uid="{00000000-0004-0000-0200-000029000000}"/>
    <hyperlink ref="C18" r:id="rId43" display="mailto:sekretariat@gmina-aleksandrowkujawski.pl" xr:uid="{00000000-0004-0000-0200-00002A000000}"/>
    <hyperlink ref="P18" r:id="rId44" display="mailto:hubal@sp.przybranowo.eu" xr:uid="{00000000-0004-0000-0200-00002B000000}"/>
    <hyperlink ref="C19" r:id="rId45" display="mailto:sekretariat@gmina-aleksandrowkujawski.pl" xr:uid="{00000000-0004-0000-0200-00002C000000}"/>
    <hyperlink ref="P19" r:id="rId46" display="mailto:sekretariat@sp.woluszewo.eu" xr:uid="{00000000-0004-0000-0200-00002D000000}"/>
    <hyperlink ref="C25" r:id="rId47" display="mailto:um@szubin.pl" xr:uid="{00000000-0004-0000-0200-00002E000000}"/>
    <hyperlink ref="P25" r:id="rId48" display="mailto:sekretariat@spkrolikowo.szubin.pl" xr:uid="{00000000-0004-0000-0200-00002F000000}"/>
    <hyperlink ref="C9" r:id="rId49" display="mailto:oswiata@aleksandrowkujawski.pl" xr:uid="{00000000-0004-0000-0200-000030000000}"/>
    <hyperlink ref="P9" r:id="rId50" display="mailto:sp3@aleksandrowkujawski.pl" xr:uid="{00000000-0004-0000-0200-000031000000}"/>
    <hyperlink ref="C40" r:id="rId51" display="mailto:ug@zlawies.pl" xr:uid="{00000000-0004-0000-0200-000032000000}"/>
    <hyperlink ref="P40" r:id="rId52" display="mailto:spgorsk@poczta.onet.pl" xr:uid="{00000000-0004-0000-0200-000033000000}"/>
    <hyperlink ref="C41" r:id="rId53" display="mailto:ug@zlawies.pl" xr:uid="{00000000-0004-0000-0200-000034000000}"/>
    <hyperlink ref="P41" r:id="rId54" display="mailto:spprzysiek@zlawies.pl" xr:uid="{00000000-0004-0000-0200-000035000000}"/>
    <hyperlink ref="C42" r:id="rId55" display="mailto:ug@zlawies.pl" xr:uid="{00000000-0004-0000-0200-000036000000}"/>
    <hyperlink ref="P42" r:id="rId56" display="mailto:sekretariat@splazyn.edu.pl" xr:uid="{00000000-0004-0000-0200-000037000000}"/>
    <hyperlink ref="C43" r:id="rId57" display="mailto:ug@zlawies.pl" xr:uid="{00000000-0004-0000-0200-000038000000}"/>
    <hyperlink ref="P43" r:id="rId58" display="mailto:sekretariat@zsrzeczkowo.szkolnastrona.pl" xr:uid="{00000000-0004-0000-0200-000039000000}"/>
    <hyperlink ref="C44" r:id="rId59" display="mailto:ug@zlawies.pl" xr:uid="{00000000-0004-0000-0200-00003A000000}"/>
    <hyperlink ref="P44" r:id="rId60" display="mailto:sekretariat@szkolazlawies.pl" xr:uid="{00000000-0004-0000-0200-00003B000000}"/>
    <hyperlink ref="C45" r:id="rId61" display="mailto:ug@zlawies.pl" xr:uid="{00000000-0004-0000-0200-00003C000000}"/>
    <hyperlink ref="P45" r:id="rId62" display="mailto:sekretariat@szkolazlawies.pl" xr:uid="{00000000-0004-0000-0200-00003D000000}"/>
    <hyperlink ref="P20" r:id="rId63" display="mailto:spcekcyn@cekcyn.pl" xr:uid="{00000000-0004-0000-0200-00003E000000}"/>
    <hyperlink ref="C11" r:id="rId64" display="mailto:sekretariat@booswiecbork.pl" xr:uid="{00000000-0004-0000-0200-00003F000000}"/>
    <hyperlink ref="C12" r:id="rId65" display="mailto:sekretariat@booswiecbork.pl" xr:uid="{00000000-0004-0000-0200-000040000000}"/>
    <hyperlink ref="P12" r:id="rId66" display="mailto:szkola@sp1wiecbork.pl" xr:uid="{00000000-0004-0000-0200-000041000000}"/>
    <hyperlink ref="C46" r:id="rId67" display="mailto:sekretariat@swiecie.eu" xr:uid="{00000000-0004-0000-0200-000042000000}"/>
    <hyperlink ref="P46" r:id="rId68" display="mailto:anna.grabowska@sp8swiecie.pl" xr:uid="{00000000-0004-0000-0200-000043000000}"/>
    <hyperlink ref="C64" r:id="rId69" display="mailto:we@um.bydgoszcz.pl" xr:uid="{00000000-0004-0000-0200-000044000000}"/>
    <hyperlink ref="P64" r:id="rId70" display="mailto:zs30.dyrektor@edu.bydgoszcz.pl" xr:uid="{00000000-0004-0000-0200-000045000000}"/>
    <hyperlink ref="C65" r:id="rId71" display="mailto:we@um.bydgoszcz.pl" xr:uid="{00000000-0004-0000-0200-000046000000}"/>
    <hyperlink ref="P65" r:id="rId72" display="mailto:sp10@edu.bydgoszcz.pl" xr:uid="{00000000-0004-0000-0200-000047000000}"/>
    <hyperlink ref="C66" r:id="rId73" display="mailto:we@um.bydgoszcz.pl" xr:uid="{00000000-0004-0000-0200-000048000000}"/>
    <hyperlink ref="P66" r:id="rId74" display="mailto:sp12@edu.bydgoszcz.pl" xr:uid="{00000000-0004-0000-0200-000049000000}"/>
    <hyperlink ref="C67" r:id="rId75" display="mailto:we@um.bydgoszcz.pl" xr:uid="{00000000-0004-0000-0200-00004A000000}"/>
    <hyperlink ref="P67" r:id="rId76" display="mailto:zs29@edu.bydgoszcz.pl" xr:uid="{00000000-0004-0000-0200-00004B000000}"/>
    <hyperlink ref="C68" r:id="rId77" display="mailto:we@um.bydgoszcz.pl" xr:uid="{00000000-0004-0000-0200-00004C000000}"/>
    <hyperlink ref="P68" r:id="rId78" display="mailto:zs16@edu.bydgoszcz.pl" xr:uid="{00000000-0004-0000-0200-00004D000000}"/>
    <hyperlink ref="C69" r:id="rId79" display="mailto:we@um.bydgoszcz.pl" xr:uid="{00000000-0004-0000-0200-00004E000000}"/>
    <hyperlink ref="P69" r:id="rId80" display="mailto:sp19@edu.bydgoszcz.pl" xr:uid="{00000000-0004-0000-0200-00004F000000}"/>
    <hyperlink ref="C70" r:id="rId81" display="mailto:we@um.bydgoszcz.pl" xr:uid="{00000000-0004-0000-0200-000050000000}"/>
    <hyperlink ref="P70" r:id="rId82" display="mailto:zspp02.dyrektor@edu.bydgoszcz.pl" xr:uid="{00000000-0004-0000-0200-000051000000}"/>
    <hyperlink ref="C71" r:id="rId83" display="mailto:we@um.bydgoszcz.pl" xr:uid="{00000000-0004-0000-0200-000052000000}"/>
    <hyperlink ref="P71" r:id="rId84" display="mailto:zs18@edu.bydgoszcz.pl" xr:uid="{00000000-0004-0000-0200-000053000000}"/>
    <hyperlink ref="C72" r:id="rId85" display="mailto:we@um.bydgoszcz.pl" xr:uid="{00000000-0004-0000-0200-000054000000}"/>
    <hyperlink ref="P72" r:id="rId86" display="mailto:zs19@edu.bydgoszcz.pl" xr:uid="{00000000-0004-0000-0200-000055000000}"/>
    <hyperlink ref="C73" r:id="rId87" display="mailto:we@um.bydgoszcz.pl" xr:uid="{00000000-0004-0000-0200-000056000000}"/>
    <hyperlink ref="P73" r:id="rId88" display="mailto:zs34@edu.bydgoszcz.pl" xr:uid="{00000000-0004-0000-0200-000057000000}"/>
    <hyperlink ref="C74" r:id="rId89" display="mailto:we@um.bydgoszcz.pl" xr:uid="{00000000-0004-0000-0200-000058000000}"/>
    <hyperlink ref="P74" r:id="rId90" display="mailto:sp30@edu.bydgoszcz.pl" xr:uid="{00000000-0004-0000-0200-000059000000}"/>
    <hyperlink ref="C75" r:id="rId91" display="mailto:we@um.bydgoszcz.pl" xr:uid="{00000000-0004-0000-0200-00005A000000}"/>
    <hyperlink ref="P75" r:id="rId92" display="mailto:sp31@edu.bydgoszcz.pl" xr:uid="{00000000-0004-0000-0200-00005B000000}"/>
    <hyperlink ref="C76" r:id="rId93" display="mailto:we@um.bydgoszcz.pl" xr:uid="{00000000-0004-0000-0200-00005C000000}"/>
    <hyperlink ref="P76" r:id="rId94" display="mailto:sp32@edu.bydgoszcz.pl" xr:uid="{00000000-0004-0000-0200-00005D000000}"/>
    <hyperlink ref="C77" r:id="rId95" display="mailto:we@um.bydgoszcz.pl" xr:uid="{00000000-0004-0000-0200-00005E000000}"/>
    <hyperlink ref="P77" r:id="rId96" display="mailto:sp34@edu.bydgoszcz.pl" xr:uid="{00000000-0004-0000-0200-00005F000000}"/>
    <hyperlink ref="C78" r:id="rId97" display="mailto:we@um.bydgoszcz.pl" xr:uid="{00000000-0004-0000-0200-000060000000}"/>
    <hyperlink ref="P78" r:id="rId98" display="mailto:sp37@edu.bydgoszcz.pl" xr:uid="{00000000-0004-0000-0200-000061000000}"/>
    <hyperlink ref="C79" r:id="rId99" display="mailto:we@um.bydgoszcz.pl" xr:uid="{00000000-0004-0000-0200-000062000000}"/>
    <hyperlink ref="P79" r:id="rId100" display="mailto:sp38.dyrektor@edu.bydgoszcz.pl" xr:uid="{00000000-0004-0000-0200-000063000000}"/>
    <hyperlink ref="C80" r:id="rId101" display="mailto:we@um.bydgoszcz.pl" xr:uid="{00000000-0004-0000-0200-000064000000}"/>
    <hyperlink ref="P80" r:id="rId102" display="mailto:sp41@edu.bydgoszcz.pl" xr:uid="{00000000-0004-0000-0200-000065000000}"/>
    <hyperlink ref="C81" r:id="rId103" display="mailto:we@um.bydgoszcz.pl" xr:uid="{00000000-0004-0000-0200-000066000000}"/>
    <hyperlink ref="P81" r:id="rId104" display="mailto:sp43@edu.bydgoszcz.pl" xr:uid="{00000000-0004-0000-0200-000067000000}"/>
    <hyperlink ref="C82" r:id="rId105" display="mailto:we@um.bydgoszcz.pl" xr:uid="{00000000-0004-0000-0200-000068000000}"/>
    <hyperlink ref="P82" r:id="rId106" display="mailto:sp46@edu.bydgoszcz.pl" xr:uid="{00000000-0004-0000-0200-000069000000}"/>
    <hyperlink ref="C83" r:id="rId107" display="mailto:we@um.bydgoszcz.pl" xr:uid="{00000000-0004-0000-0200-00006A000000}"/>
    <hyperlink ref="P83" r:id="rId108" display="mailto:zs07@edu.bydgoszcz.pl" xr:uid="{00000000-0004-0000-0200-00006B000000}"/>
    <hyperlink ref="C84" r:id="rId109" display="mailto:we@um.bydgoszcz.pl" xr:uid="{00000000-0004-0000-0200-00006C000000}"/>
    <hyperlink ref="P84" r:id="rId110" display="mailto:sosw3@edu.bydgoszcz.pl" xr:uid="{00000000-0004-0000-0200-00006D000000}"/>
    <hyperlink ref="C85" r:id="rId111" display="mailto:we@um.bydgoszcz.pl" xr:uid="{00000000-0004-0000-0200-00006E000000}"/>
    <hyperlink ref="P85" r:id="rId112" display="mailto:sp55@edu.bydgoszcz.pl" xr:uid="{00000000-0004-0000-0200-00006F000000}"/>
    <hyperlink ref="C87" r:id="rId113" display="mailto:we@um.bydgoszcz.pl" xr:uid="{00000000-0004-0000-0200-000070000000}"/>
    <hyperlink ref="P87" r:id="rId114" display="mailto:zs32@edu.bydgoszcz.pl" xr:uid="{00000000-0004-0000-0200-000071000000}"/>
    <hyperlink ref="C88" r:id="rId115" display="mailto:we@um.bydgoszcz.pl" xr:uid="{00000000-0004-0000-0200-000072000000}"/>
    <hyperlink ref="P88" r:id="rId116" display="mailto:sp64@edu.bydgoszcz.pl" xr:uid="{00000000-0004-0000-0200-000073000000}"/>
    <hyperlink ref="C28" r:id="rId117" display="mailto:i.zielinski@strzelno.pl" xr:uid="{00000000-0004-0000-0200-000074000000}"/>
    <hyperlink ref="P28" r:id="rId118" display="mailto:sekretariat@zsp2strzelno.pl" xr:uid="{00000000-0004-0000-0200-000075000000}"/>
    <hyperlink ref="C29" r:id="rId119" display="mailto:i.zielinski@strzelno.pl" xr:uid="{00000000-0004-0000-0200-000076000000}"/>
    <hyperlink ref="P29" r:id="rId120" display="mailto:zs-p1szkola@strzelno.pl" xr:uid="{00000000-0004-0000-0200-000077000000}"/>
    <hyperlink ref="C32" r:id="rId121" display="mailto:gmina@lubianka.pl" xr:uid="{00000000-0004-0000-0200-000078000000}"/>
    <hyperlink ref="P32" r:id="rId122" display="mailto:splubianka@lubianka.pl" xr:uid="{00000000-0004-0000-0200-000079000000}"/>
    <hyperlink ref="C51" r:id="rId123" display="mailto:a.czaplinska@tcuw.torun.pl" xr:uid="{00000000-0004-0000-0200-00007A000000}"/>
    <hyperlink ref="C52" r:id="rId124" display="mailto:a.czaplinska@tcuw.torun.pl" xr:uid="{00000000-0004-0000-0200-00007B000000}"/>
    <hyperlink ref="C53" r:id="rId125" display="mailto:a.czaplinska@tcuw.torun.pl" xr:uid="{00000000-0004-0000-0200-00007C000000}"/>
    <hyperlink ref="C54" r:id="rId126" display="mailto:a.czaplinska@tcuw.torun.pl" xr:uid="{00000000-0004-0000-0200-00007D000000}"/>
    <hyperlink ref="C55" r:id="rId127" display="mailto:a.czaplinska@tcuw.torun.pl" xr:uid="{00000000-0004-0000-0200-00007E000000}"/>
    <hyperlink ref="C56" r:id="rId128" display="mailto:a.czaplinska@tcuw.torun.pl" xr:uid="{00000000-0004-0000-0200-00007F000000}"/>
    <hyperlink ref="C57" r:id="rId129" display="mailto:a.czaplinska@tcuw.torun.pl" xr:uid="{00000000-0004-0000-0200-000080000000}"/>
    <hyperlink ref="C58" r:id="rId130" display="mailto:a.czaplinska@tcuw.torun.pl" xr:uid="{00000000-0004-0000-0200-000081000000}"/>
    <hyperlink ref="C59" r:id="rId131" display="mailto:a.czaplinska@tcuw.torun.pl" xr:uid="{00000000-0004-0000-0200-000082000000}"/>
    <hyperlink ref="C60" r:id="rId132" display="mailto:a.czaplinska@tcuw.torun.pl" xr:uid="{00000000-0004-0000-0200-000083000000}"/>
    <hyperlink ref="C61" r:id="rId133" display="mailto:a.czaplinska@tcuw.torun.pl" xr:uid="{00000000-0004-0000-0200-000084000000}"/>
    <hyperlink ref="C62" r:id="rId134" display="mailto:a.czaplinska@tcuw.torun.pl" xr:uid="{00000000-0004-0000-0200-000085000000}"/>
    <hyperlink ref="C63" r:id="rId135" display="mailto:a.czaplinska@tcuw.torun.pl" xr:uid="{00000000-0004-0000-0200-000086000000}"/>
    <hyperlink ref="C30" r:id="rId136" display="mailto:gzo@tuchola.pl" xr:uid="{00000000-0004-0000-0200-000087000000}"/>
    <hyperlink ref="P30" r:id="rId137" display="mailto:spraciaz@tuchola.pl" xr:uid="{00000000-0004-0000-0200-000088000000}"/>
    <hyperlink ref="C31" r:id="rId138" display="mailto:gzo@tuchola.pl" xr:uid="{00000000-0004-0000-0200-000089000000}"/>
    <hyperlink ref="P31" r:id="rId139" display="mailto:sp3_sekretariat@wp.pl" xr:uid="{00000000-0004-0000-0200-00008A000000}"/>
    <hyperlink ref="C89" r:id="rId140" display="mailto:projekty@operator.edu.pl" xr:uid="{00000000-0004-0000-0200-00008B000000}"/>
    <hyperlink ref="P89" r:id="rId141" display="mailto:j.malinowska@operator.edu.pl" xr:uid="{00000000-0004-0000-0200-00008C000000}"/>
    <hyperlink ref="C86" r:id="rId142" display="mailto:we@um.bydgoszcz.pl" xr:uid="{00000000-0004-0000-0200-00008D000000}"/>
    <hyperlink ref="P86" r:id="rId143" display="mailto:sp63@edu.bydgoszcz.pl" xr:uid="{00000000-0004-0000-0200-00008E000000}"/>
  </hyperlinks>
  <pageMargins left="0.7" right="0.7" top="0.75" bottom="0.75" header="0.3" footer="0.3"/>
  <pageSetup paperSize="9" scale="28" fitToHeight="0" orientation="landscape" r:id="rId144"/>
  <legacy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Wnorowski</dc:creator>
  <cp:lastModifiedBy>Lu Ku</cp:lastModifiedBy>
  <cp:lastPrinted>2025-09-22T12:13:30Z</cp:lastPrinted>
  <dcterms:created xsi:type="dcterms:W3CDTF">2025-09-18T16:56:23Z</dcterms:created>
  <dcterms:modified xsi:type="dcterms:W3CDTF">2026-09-04T12:46:36Z</dcterms:modified>
</cp:coreProperties>
</file>